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9008" windowHeight="11748" firstSheet="2" activeTab="2"/>
  </bookViews>
  <sheets>
    <sheet name="by size" sheetId="1" r:id="rId1"/>
    <sheet name="by cash change" sheetId="2" r:id="rId2"/>
    <sheet name="by % change" sheetId="3" r:id="rId3"/>
    <sheet name="mainstream QR by size" sheetId="4" r:id="rId4"/>
    <sheet name="mainstream QR by cash change" sheetId="5" r:id="rId5"/>
    <sheet name="mainstream QR by % change" sheetId="6" r:id="rId6"/>
    <sheet name="full table" sheetId="7" r:id="rId7"/>
  </sheets>
  <externalReferences>
    <externalReference r:id="rId10"/>
  </externalReferences>
  <definedNames>
    <definedName name="_xlnm.Print_Area" localSheetId="2">'by % change'!$A$1:$N$138</definedName>
    <definedName name="_xlnm.Print_Area" localSheetId="1">'by cash change'!$A$1:$N$138</definedName>
    <definedName name="_xlnm.Print_Area" localSheetId="0">'by size'!$A$1:$N$138</definedName>
    <definedName name="_xlnm.Print_Area" localSheetId="6">'full table'!$A$1:$N$138</definedName>
    <definedName name="_xlnm.Print_Area" localSheetId="5">'mainstream QR by % change'!$A$1:$N$138</definedName>
    <definedName name="_xlnm.Print_Area" localSheetId="4">'mainstream QR by cash change'!$A$1:$N$138</definedName>
    <definedName name="_xlnm.Print_Area" localSheetId="3">'mainstream QR by size'!$A$1:$N$138</definedName>
    <definedName name="TABLE1" localSheetId="2">'by % change'!$A$6:$K$135</definedName>
    <definedName name="TABLE1" localSheetId="1">'by cash change'!$A$6:$K$135</definedName>
    <definedName name="TABLE1" localSheetId="0">'by size'!$A$6:$K$135</definedName>
    <definedName name="TABLE1" localSheetId="6">'full table'!$A$6:$K$135</definedName>
    <definedName name="TABLE1" localSheetId="5">'mainstream QR by % change'!$A$6:$K$135</definedName>
    <definedName name="TABLE1" localSheetId="4">'mainstream QR by cash change'!$A$6:$K$135</definedName>
    <definedName name="TABLE1" localSheetId="3">'mainstream QR by size'!$A$6:$K$135</definedName>
    <definedName name="TABLE1b" localSheetId="2">'by % change'!$L$6:$N$135</definedName>
    <definedName name="TABLE1b" localSheetId="1">'by cash change'!$L$6:$N$135</definedName>
    <definedName name="TABLE1b" localSheetId="0">'by size'!$L$6:$N$135</definedName>
    <definedName name="TABLE1b" localSheetId="6">'full table'!$L$6:$N$135</definedName>
    <definedName name="TABLE1b" localSheetId="5">'mainstream QR by % change'!$L$6:$N$135</definedName>
    <definedName name="TABLE1b" localSheetId="4">'mainstream QR by cash change'!$L$6:$N$135</definedName>
    <definedName name="TABLE1b" localSheetId="3">'mainstream QR by size'!$L$6:$N$135</definedName>
    <definedName name="TABLE1bTAGS" localSheetId="2">'by % change'!#REF!</definedName>
    <definedName name="TABLE1bTAGS" localSheetId="1">'by cash change'!#REF!</definedName>
    <definedName name="TABLE1bTAGS" localSheetId="0">'by size'!#REF!</definedName>
    <definedName name="TABLE1bTAGS" localSheetId="6">'full table'!#REF!</definedName>
    <definedName name="TABLE1bTAGS" localSheetId="5">'mainstream QR by % change'!#REF!</definedName>
    <definedName name="TABLE1bTAGS" localSheetId="4">'mainstream QR by cash change'!#REF!</definedName>
    <definedName name="TABLE1bTAGS" localSheetId="3">'mainstream QR by size'!#REF!</definedName>
    <definedName name="TABLE1bTAGS">'[1]TABLE_1'!#REF!</definedName>
    <definedName name="TABLE1TAGS" localSheetId="2">'by % change'!#REF!</definedName>
    <definedName name="TABLE1TAGS" localSheetId="1">'by cash change'!#REF!</definedName>
    <definedName name="TABLE1TAGS" localSheetId="0">'by size'!#REF!</definedName>
    <definedName name="TABLE1TAGS" localSheetId="6">'full table'!#REF!</definedName>
    <definedName name="TABLE1TAGS" localSheetId="5">'mainstream QR by % change'!#REF!</definedName>
    <definedName name="TABLE1TAGS" localSheetId="4">'mainstream QR by cash change'!#REF!</definedName>
    <definedName name="TABLE1TAGS" localSheetId="3">'mainstream QR by size'!#REF!</definedName>
    <definedName name="TABLE1TAGS">'[1]TABLE_1'!#REF!</definedName>
    <definedName name="TABLE2bTAGS">'[1]TABLE_2'!#REF!</definedName>
    <definedName name="TABLE2TAGS">'[1]TABLE_2'!#REF!</definedName>
    <definedName name="ucca1" localSheetId="2">'by % change'!$A$102</definedName>
    <definedName name="ucca1" localSheetId="1">'by cash change'!$A$102</definedName>
    <definedName name="ucca1" localSheetId="0">'by size'!$A$102</definedName>
    <definedName name="ucca1" localSheetId="6">'full table'!$A$102</definedName>
    <definedName name="ucca1" localSheetId="5">'mainstream QR by % change'!$A$102</definedName>
    <definedName name="ucca1" localSheetId="4">'mainstream QR by cash change'!$A$102</definedName>
    <definedName name="ucca1" localSheetId="3">'mainstream QR by size'!$A$102</definedName>
    <definedName name="ucca1a" localSheetId="2">'by % change'!#REF!</definedName>
    <definedName name="ucca1a" localSheetId="1">'by cash change'!#REF!</definedName>
    <definedName name="ucca1a" localSheetId="0">'by size'!#REF!</definedName>
    <definedName name="ucca1a" localSheetId="6">'full table'!#REF!</definedName>
    <definedName name="ucca1a" localSheetId="5">'mainstream QR by % change'!#REF!</definedName>
    <definedName name="ucca1a" localSheetId="4">'mainstream QR by cash change'!#REF!</definedName>
    <definedName name="ucca1a" localSheetId="3">'mainstream QR by size'!#REF!</definedName>
    <definedName name="ucca1a">'[1]TABLE_1'!#REF!</definedName>
    <definedName name="ucca2a">'[1]TABLE_2'!#REF!</definedName>
    <definedName name="warwick1" localSheetId="2">'by % change'!#REF!</definedName>
    <definedName name="warwick1" localSheetId="1">'by cash change'!#REF!</definedName>
    <definedName name="warwick1" localSheetId="0">'by size'!#REF!</definedName>
    <definedName name="warwick1" localSheetId="6">'full table'!#REF!</definedName>
    <definedName name="warwick1" localSheetId="5">'mainstream QR by % change'!#REF!</definedName>
    <definedName name="warwick1" localSheetId="4">'mainstream QR by cash change'!#REF!</definedName>
    <definedName name="warwick1" localSheetId="3">'mainstream QR by size'!#REF!</definedName>
    <definedName name="warwick1a" localSheetId="2">'by % change'!#REF!</definedName>
    <definedName name="warwick1a" localSheetId="1">'by cash change'!#REF!</definedName>
    <definedName name="warwick1a" localSheetId="0">'by size'!#REF!</definedName>
    <definedName name="warwick1a" localSheetId="6">'full table'!#REF!</definedName>
    <definedName name="warwick1a" localSheetId="5">'mainstream QR by % change'!#REF!</definedName>
    <definedName name="warwick1a" localSheetId="4">'mainstream QR by cash change'!#REF!</definedName>
    <definedName name="warwick1a" localSheetId="3">'mainstream QR by size'!#REF!</definedName>
    <definedName name="warwick1a">'[1]TABLE_1'!#REF!</definedName>
    <definedName name="warwick2">'[1]TABLE_2'!#REF!</definedName>
    <definedName name="warwick2a">'[1]TABLE_2'!#REF!</definedName>
  </definedNames>
  <calcPr fullCalcOnLoad="1"/>
</workbook>
</file>

<file path=xl/sharedStrings.xml><?xml version="1.0" encoding="utf-8"?>
<sst xmlns="http://schemas.openxmlformats.org/spreadsheetml/2006/main" count="2190" uniqueCount="165">
  <si>
    <t>Recurrent research grant funding for English HEIs 2009-10, in comparison to 2008-09</t>
  </si>
  <si>
    <t>Elements of mainstream QR 09-10</t>
  </si>
  <si>
    <t>Other elements of recurrent research grant 2009-10</t>
  </si>
  <si>
    <t>Institution</t>
  </si>
  <si>
    <t>University Group</t>
  </si>
  <si>
    <t>FTE staff submitted to the RAE</t>
  </si>
  <si>
    <t>Mainstream QR 2009-10</t>
  </si>
  <si>
    <t>London weighting for mainstream QR 2009-10</t>
  </si>
  <si>
    <t>Mainstream QR 2009-10 (including London weighting)</t>
  </si>
  <si>
    <t>Mainstream QR 2008-09 (inc London weighting and best 5*)</t>
  </si>
  <si>
    <t>Actual change in mainstream QR                 2008-09 to 2009-10</t>
  </si>
  <si>
    <t>%change in mainstream QR            2008-9 to 2009-10</t>
  </si>
  <si>
    <t>QR Charity support fund</t>
  </si>
  <si>
    <t>RDP supervision fund</t>
  </si>
  <si>
    <t>QR business research element</t>
  </si>
  <si>
    <t>Special funding for National Research Libraries</t>
  </si>
  <si>
    <t>Total recurrent research funding 2009-10</t>
  </si>
  <si>
    <t>Total recurrent research funding 2008-09</t>
  </si>
  <si>
    <t>%change in total recurrent research funding              2008-09 to 2009-10</t>
  </si>
  <si>
    <t>University of Oxford</t>
  </si>
  <si>
    <t>Russell</t>
  </si>
  <si>
    <t>University of Cambridge</t>
  </si>
  <si>
    <t>University College London</t>
  </si>
  <si>
    <t>University of Manchester</t>
  </si>
  <si>
    <t>Imperial College London</t>
  </si>
  <si>
    <t>University of Nottingham</t>
  </si>
  <si>
    <t>University of Bristol</t>
  </si>
  <si>
    <t>University of Leeds</t>
  </si>
  <si>
    <t>University of Sheffield</t>
  </si>
  <si>
    <t>King's College London</t>
  </si>
  <si>
    <t>University of Southampton</t>
  </si>
  <si>
    <t>University of Birmingham</t>
  </si>
  <si>
    <t>University of Warwick</t>
  </si>
  <si>
    <t>University of Newcastle upon Tyne</t>
  </si>
  <si>
    <t>University of Liverpool</t>
  </si>
  <si>
    <t>University of Durham</t>
  </si>
  <si>
    <t>Queen Mary, University of London</t>
  </si>
  <si>
    <t>University of York</t>
  </si>
  <si>
    <t>Loughborough University</t>
  </si>
  <si>
    <t>University of Leicester</t>
  </si>
  <si>
    <t>Lancaster University</t>
  </si>
  <si>
    <t>University of Reading</t>
  </si>
  <si>
    <t>University of Exeter</t>
  </si>
  <si>
    <t>University of Bath</t>
  </si>
  <si>
    <t>University of East Anglia</t>
  </si>
  <si>
    <t>University of Sussex</t>
  </si>
  <si>
    <t>London School of Economics and Political Science</t>
  </si>
  <si>
    <t>University of Surrey</t>
  </si>
  <si>
    <t>Royal Holloway, University of London</t>
  </si>
  <si>
    <t>Brunel University</t>
  </si>
  <si>
    <t>Other</t>
  </si>
  <si>
    <t>University of Kent</t>
  </si>
  <si>
    <t>Open University</t>
  </si>
  <si>
    <t>London School of Hygiene &amp; Tropical Medicine</t>
  </si>
  <si>
    <t>City University, London</t>
  </si>
  <si>
    <t>University of Essex</t>
  </si>
  <si>
    <t>University of Plymouth</t>
  </si>
  <si>
    <t>University of Hull</t>
  </si>
  <si>
    <t>Birkbeck College</t>
  </si>
  <si>
    <t>Cranfield University</t>
  </si>
  <si>
    <t>University of Salford</t>
  </si>
  <si>
    <t>Goldsmiths College, University of London</t>
  </si>
  <si>
    <t>University of Bradford</t>
  </si>
  <si>
    <t>Institute of Education</t>
  </si>
  <si>
    <t>University of Brighton</t>
  </si>
  <si>
    <t>Keele University</t>
  </si>
  <si>
    <t>University of the Arts London</t>
  </si>
  <si>
    <t>Manchester Metropolitan University</t>
  </si>
  <si>
    <t>Aston University</t>
  </si>
  <si>
    <t>Institute of Cancer Research</t>
  </si>
  <si>
    <t>University of the West of England, Bristol</t>
  </si>
  <si>
    <t>School of Oriental and African Studies</t>
  </si>
  <si>
    <t>De Montfort University</t>
  </si>
  <si>
    <t>University of Portsmouth</t>
  </si>
  <si>
    <t>Sheffield Hallam University</t>
  </si>
  <si>
    <t>Nottingham Trent University</t>
  </si>
  <si>
    <t>Royal Veterinary College</t>
  </si>
  <si>
    <t>University of Westminster</t>
  </si>
  <si>
    <t>University of Hertfordshire</t>
  </si>
  <si>
    <t>Oxford Brookes University</t>
  </si>
  <si>
    <t>Liverpool John Moores University</t>
  </si>
  <si>
    <t>University of Central Lancashire</t>
  </si>
  <si>
    <t>Million +</t>
  </si>
  <si>
    <t>St George's Hospital Medical School</t>
  </si>
  <si>
    <t>Kingston University</t>
  </si>
  <si>
    <t>London Business School</t>
  </si>
  <si>
    <t>Middlesex University</t>
  </si>
  <si>
    <t>London Metropolitan University</t>
  </si>
  <si>
    <t>University of Northumbria at Newcastle</t>
  </si>
  <si>
    <t>University of Greenwich</t>
  </si>
  <si>
    <t>Roehampton University</t>
  </si>
  <si>
    <t>School of Pharmacy</t>
  </si>
  <si>
    <t>University of Sunderland</t>
  </si>
  <si>
    <t>University of Wolverhampton</t>
  </si>
  <si>
    <t>Bournemouth University</t>
  </si>
  <si>
    <t>University of Lincoln</t>
  </si>
  <si>
    <t>newly funded</t>
  </si>
  <si>
    <t>University of East London</t>
  </si>
  <si>
    <t>Royal College of Art</t>
  </si>
  <si>
    <t>Coventry University</t>
  </si>
  <si>
    <t>Leeds Metropolitan University</t>
  </si>
  <si>
    <t>London South Bank University</t>
  </si>
  <si>
    <t>Birmingham City University</t>
  </si>
  <si>
    <t>University of Huddersfield</t>
  </si>
  <si>
    <t>University of Teesside</t>
  </si>
  <si>
    <t>Anglia Ruskin University</t>
  </si>
  <si>
    <t>University of Bedfordshire</t>
  </si>
  <si>
    <t>University of Gloucestershire</t>
  </si>
  <si>
    <t>Canterbury Christ Church University</t>
  </si>
  <si>
    <t>Bath Spa University</t>
  </si>
  <si>
    <t>University of Northampton</t>
  </si>
  <si>
    <t>Staffordshire University</t>
  </si>
  <si>
    <t>Courtauld Institute of Art</t>
  </si>
  <si>
    <t>University of Winchester</t>
  </si>
  <si>
    <t>University of Bolton</t>
  </si>
  <si>
    <t>University of Chester</t>
  </si>
  <si>
    <t>Thames Valley University</t>
  </si>
  <si>
    <t>University for the Creative Arts</t>
  </si>
  <si>
    <t>University College Falmouth</t>
  </si>
  <si>
    <t>University of Derby</t>
  </si>
  <si>
    <t>Edge Hill University</t>
  </si>
  <si>
    <t>Liverpool Hope University</t>
  </si>
  <si>
    <t>Royal College of Music</t>
  </si>
  <si>
    <t>Royal Academy of Music</t>
  </si>
  <si>
    <t>University of Chichester</t>
  </si>
  <si>
    <t>Harper Adams University College</t>
  </si>
  <si>
    <t>York St John University</t>
  </si>
  <si>
    <t>Southampton Solent University</t>
  </si>
  <si>
    <t>St Mary's University College</t>
  </si>
  <si>
    <t>Buckinghamshire New University</t>
  </si>
  <si>
    <t>Central School of Speech and Drama</t>
  </si>
  <si>
    <t>Royal Northern College of Music</t>
  </si>
  <si>
    <t>Guildhall School of Music &amp; Drama</t>
  </si>
  <si>
    <t>University of Cumbria</t>
  </si>
  <si>
    <t>University of Worcester</t>
  </si>
  <si>
    <t>Leeds Trinity &amp; All Saints</t>
  </si>
  <si>
    <t>Norwich University College of the Arts</t>
  </si>
  <si>
    <t>Heythrop College</t>
  </si>
  <si>
    <t>Royal Agricultural College</t>
  </si>
  <si>
    <t>Leeds College of Music</t>
  </si>
  <si>
    <t>Rose Bruford College</t>
  </si>
  <si>
    <t>University of London</t>
  </si>
  <si>
    <t>Newman University College</t>
  </si>
  <si>
    <t>University College Plymouth St Mark &amp; St John</t>
  </si>
  <si>
    <t>Bishop Grosseteste University College, Lincoln</t>
  </si>
  <si>
    <t>Arts Institute at Bournemouth</t>
  </si>
  <si>
    <t>University College Birmingham</t>
  </si>
  <si>
    <t>no QR funding</t>
  </si>
  <si>
    <t>no r funding</t>
  </si>
  <si>
    <t>Conservatoire for Dance and Drama</t>
  </si>
  <si>
    <t>Liverpool Institute for Performing Arts</t>
  </si>
  <si>
    <t>Ravensbourne College of Design and Communication</t>
  </si>
  <si>
    <t>Universities of East Anglia and Essex: Joint Provision at University Campus Suffolk</t>
  </si>
  <si>
    <t>Trinity Laban Conservatoire of Music and Dance</t>
  </si>
  <si>
    <t>Writtle College</t>
  </si>
  <si>
    <t>HEI total</t>
  </si>
  <si>
    <t>For comparison to 2008-09: http://www.hefce.ac.uk/pubs/hefce/2008/08_40/08_40a.xls</t>
  </si>
  <si>
    <t>Transitional QR funding 2009-10 (not included in calculations)</t>
  </si>
  <si>
    <t>Total cash change in recurrent research funding 2008-09 to 2009-10</t>
  </si>
  <si>
    <t>Ranked by size of total recurrent research funding 2009-10</t>
  </si>
  <si>
    <t>Ranked by cash change in recurrent research funding in 2009-10 compared to 2008-09, biggest winners to biggest losers</t>
  </si>
  <si>
    <t>Ranked by size of mainstream QR research funding 2009-10</t>
  </si>
  <si>
    <t>Ranked by cash change in mainstream QR in 2009-10 compared to 2008-09, biggest winners to biggest losers</t>
  </si>
  <si>
    <t>Ranked by percentage change in recurrent research funding in 2009-10 compared to 2008-09, biggest winners to biggest losers</t>
  </si>
  <si>
    <t>Ranked by % change in mainstream QR in 2009-10 compared to 2008-09, biggest winners to biggest losers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</si>
</sst>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0"/>
    <numFmt numFmtId="175" formatCode="#,##0.0"/>
    <numFmt numFmtId="176" formatCode="#,##0,"/>
    <numFmt numFmtId="177" formatCode="#,##0.000"/>
    <numFmt numFmtId="178" formatCode="#,##0.0000"/>
    <numFmt numFmtId="179" formatCode="0.0000000"/>
    <numFmt numFmtId="180" formatCode="0.000000"/>
    <numFmt numFmtId="181" formatCode="0.00000"/>
    <numFmt numFmtId="182" formatCode="0.000"/>
    <numFmt numFmtId="183" formatCode="#,##0.0,"/>
    <numFmt numFmtId="184" formatCode="#,##0.00,"/>
    <numFmt numFmtId="185" formatCode="#,##0.000,"/>
    <numFmt numFmtId="186" formatCode="#,##0.00000"/>
    <numFmt numFmtId="187" formatCode="#,##0.000000"/>
    <numFmt numFmtId="188" formatCode="#,##0.0000000"/>
    <numFmt numFmtId="189" formatCode="#,##0.000000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Helvetica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Helvetica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Border="1" applyAlignment="1">
      <alignment/>
    </xf>
    <xf numFmtId="0" fontId="9" fillId="2" borderId="1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3" fontId="10" fillId="0" borderId="3" xfId="0" applyNumberFormat="1" applyFont="1" applyBorder="1" applyAlignment="1">
      <alignment wrapText="1"/>
    </xf>
    <xf numFmtId="0" fontId="10" fillId="3" borderId="3" xfId="0" applyFont="1" applyFill="1" applyBorder="1" applyAlignment="1">
      <alignment/>
    </xf>
    <xf numFmtId="3" fontId="10" fillId="3" borderId="3" xfId="0" applyNumberFormat="1" applyFont="1" applyFill="1" applyBorder="1" applyAlignment="1">
      <alignment wrapText="1"/>
    </xf>
    <xf numFmtId="3" fontId="10" fillId="2" borderId="3" xfId="0" applyNumberFormat="1" applyFont="1" applyFill="1" applyBorder="1" applyAlignment="1">
      <alignment horizontal="right" wrapText="1"/>
    </xf>
    <xf numFmtId="3" fontId="10" fillId="4" borderId="3" xfId="0" applyNumberFormat="1" applyFont="1" applyFill="1" applyBorder="1" applyAlignment="1">
      <alignment horizontal="right" wrapText="1"/>
    </xf>
    <xf numFmtId="3" fontId="10" fillId="0" borderId="3" xfId="0" applyNumberFormat="1" applyFont="1" applyFill="1" applyBorder="1" applyAlignment="1">
      <alignment horizontal="right" wrapText="1"/>
    </xf>
    <xf numFmtId="0" fontId="7" fillId="0" borderId="0" xfId="0" applyFont="1" applyAlignment="1">
      <alignment wrapText="1"/>
    </xf>
    <xf numFmtId="3" fontId="9" fillId="0" borderId="3" xfId="0" applyNumberFormat="1" applyFont="1" applyBorder="1" applyAlignment="1">
      <alignment/>
    </xf>
    <xf numFmtId="0" fontId="9" fillId="0" borderId="3" xfId="0" applyFont="1" applyBorder="1" applyAlignment="1">
      <alignment/>
    </xf>
    <xf numFmtId="3" fontId="9" fillId="0" borderId="3" xfId="0" applyNumberFormat="1" applyFont="1" applyFill="1" applyBorder="1" applyAlignment="1">
      <alignment vertical="center"/>
    </xf>
    <xf numFmtId="175" fontId="9" fillId="0" borderId="3" xfId="0" applyNumberFormat="1" applyFont="1" applyFill="1" applyBorder="1" applyAlignment="1">
      <alignment horizontal="right" vertical="center"/>
    </xf>
    <xf numFmtId="3" fontId="9" fillId="0" borderId="3" xfId="0" applyNumberFormat="1" applyFont="1" applyBorder="1" applyAlignment="1">
      <alignment vertical="center"/>
    </xf>
    <xf numFmtId="172" fontId="9" fillId="0" borderId="3" xfId="0" applyNumberFormat="1" applyFont="1" applyFill="1" applyBorder="1" applyAlignment="1">
      <alignment horizontal="right"/>
    </xf>
    <xf numFmtId="0" fontId="9" fillId="0" borderId="3" xfId="0" applyFont="1" applyBorder="1" applyAlignment="1">
      <alignment horizontal="left"/>
    </xf>
    <xf numFmtId="178" fontId="9" fillId="0" borderId="3" xfId="0" applyNumberFormat="1" applyFont="1" applyFill="1" applyBorder="1" applyAlignment="1">
      <alignment horizontal="right" vertical="center"/>
    </xf>
    <xf numFmtId="0" fontId="8" fillId="0" borderId="0" xfId="0" applyFont="1" applyAlignment="1">
      <alignment wrapText="1"/>
    </xf>
    <xf numFmtId="0" fontId="9" fillId="0" borderId="3" xfId="0" applyFont="1" applyBorder="1" applyAlignment="1">
      <alignment wrapText="1"/>
    </xf>
    <xf numFmtId="0" fontId="9" fillId="0" borderId="3" xfId="0" applyFont="1" applyBorder="1" applyAlignment="1">
      <alignment horizontal="left" wrapText="1"/>
    </xf>
    <xf numFmtId="3" fontId="9" fillId="0" borderId="3" xfId="0" applyNumberFormat="1" applyFont="1" applyFill="1" applyBorder="1" applyAlignment="1">
      <alignment vertical="center" wrapText="1"/>
    </xf>
    <xf numFmtId="3" fontId="9" fillId="0" borderId="3" xfId="0" applyNumberFormat="1" applyFont="1" applyBorder="1" applyAlignment="1">
      <alignment vertical="center" wrapText="1"/>
    </xf>
    <xf numFmtId="3" fontId="10" fillId="0" borderId="3" xfId="0" applyNumberFormat="1" applyFont="1" applyBorder="1" applyAlignment="1">
      <alignment/>
    </xf>
    <xf numFmtId="3" fontId="10" fillId="0" borderId="3" xfId="0" applyNumberFormat="1" applyFont="1" applyFill="1" applyBorder="1" applyAlignment="1">
      <alignment vertical="center"/>
    </xf>
    <xf numFmtId="4" fontId="10" fillId="0" borderId="3" xfId="0" applyNumberFormat="1" applyFont="1" applyFill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2" fontId="10" fillId="0" borderId="3" xfId="0" applyNumberFormat="1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172" fontId="9" fillId="0" borderId="0" xfId="0" applyNumberFormat="1" applyFont="1" applyAlignment="1">
      <alignment/>
    </xf>
    <xf numFmtId="0" fontId="9" fillId="4" borderId="1" xfId="0" applyFont="1" applyFill="1" applyBorder="1" applyAlignment="1">
      <alignment/>
    </xf>
    <xf numFmtId="0" fontId="9" fillId="4" borderId="4" xfId="0" applyFont="1" applyFill="1" applyBorder="1" applyAlignment="1">
      <alignment/>
    </xf>
    <xf numFmtId="0" fontId="9" fillId="4" borderId="2" xfId="0" applyFont="1" applyFill="1" applyBorder="1" applyAlignment="1">
      <alignment/>
    </xf>
    <xf numFmtId="3" fontId="10" fillId="4" borderId="5" xfId="0" applyNumberFormat="1" applyFont="1" applyFill="1" applyBorder="1" applyAlignment="1">
      <alignment horizontal="right" wrapText="1"/>
    </xf>
    <xf numFmtId="3" fontId="6" fillId="0" borderId="0" xfId="0" applyNumberFormat="1" applyFont="1" applyAlignment="1">
      <alignment/>
    </xf>
    <xf numFmtId="3" fontId="10" fillId="0" borderId="1" xfId="0" applyNumberFormat="1" applyFont="1" applyFill="1" applyBorder="1" applyAlignment="1">
      <alignment horizontal="right" wrapText="1"/>
    </xf>
    <xf numFmtId="3" fontId="9" fillId="0" borderId="1" xfId="0" applyNumberFormat="1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HE%20tables1%20for%20resear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E1"/>
      <sheetName val="For front"/>
      <sheetName val="Sheet1"/>
      <sheetName val="teaching"/>
      <sheetName val="research"/>
      <sheetName val="research1 table1"/>
      <sheetName val="research2 table2"/>
      <sheetName val="research2 table2a"/>
      <sheetName val="research3 pie chart"/>
      <sheetName val="research4 new unis"/>
      <sheetName val="research WEB"/>
      <sheetName val="TABLE_1"/>
      <sheetName val="TABLE_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8"/>
  <sheetViews>
    <sheetView showGridLines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5.28125" style="5" customWidth="1"/>
    <col min="2" max="2" width="14.57421875" style="5" hidden="1" customWidth="1"/>
    <col min="3" max="3" width="10.7109375" style="5" hidden="1" customWidth="1"/>
    <col min="4" max="4" width="11.00390625" style="5" hidden="1" customWidth="1"/>
    <col min="5" max="5" width="12.8515625" style="5" hidden="1" customWidth="1"/>
    <col min="6" max="8" width="17.7109375" style="5" hidden="1" customWidth="1"/>
    <col min="9" max="9" width="16.28125" style="5" hidden="1" customWidth="1"/>
    <col min="10" max="10" width="11.00390625" style="5" hidden="1" customWidth="1"/>
    <col min="11" max="11" width="12.28125" style="5" hidden="1" customWidth="1"/>
    <col min="12" max="12" width="9.28125" style="5" hidden="1" customWidth="1"/>
    <col min="13" max="13" width="11.7109375" style="5" hidden="1" customWidth="1"/>
    <col min="14" max="14" width="14.7109375" style="5" customWidth="1"/>
    <col min="15" max="15" width="12.8515625" style="5" customWidth="1"/>
    <col min="16" max="16" width="15.57421875" style="5" customWidth="1"/>
    <col min="17" max="17" width="13.7109375" style="5" customWidth="1"/>
    <col min="18" max="18" width="17.00390625" style="6" hidden="1" customWidth="1"/>
    <col min="19" max="19" width="34.8515625" style="7" customWidth="1"/>
    <col min="20" max="16384" width="9.140625" style="5" customWidth="1"/>
  </cols>
  <sheetData>
    <row r="1" spans="1:16" ht="12.75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8" ht="12.75">
      <c r="A2" s="8" t="s">
        <v>159</v>
      </c>
      <c r="B2" s="9"/>
      <c r="C2" s="49"/>
      <c r="D2" s="43"/>
      <c r="E2" s="43"/>
      <c r="H2" s="10"/>
      <c r="I2" s="10"/>
      <c r="J2" s="11"/>
      <c r="K2" s="10"/>
      <c r="L2" s="10"/>
      <c r="M2" s="10"/>
      <c r="N2" s="12"/>
      <c r="O2" s="12"/>
      <c r="P2" s="12"/>
      <c r="R2" s="13"/>
    </row>
    <row r="3" spans="1:18" ht="12.75">
      <c r="A3" s="8"/>
      <c r="B3" s="9"/>
      <c r="C3" s="9"/>
      <c r="H3" s="10"/>
      <c r="I3" s="10"/>
      <c r="J3" s="11"/>
      <c r="K3" s="10"/>
      <c r="L3" s="10"/>
      <c r="M3" s="10"/>
      <c r="N3" s="12"/>
      <c r="O3" s="12"/>
      <c r="P3" s="12"/>
      <c r="R3" s="13"/>
    </row>
    <row r="4" spans="1:18" ht="12.75">
      <c r="A4" s="14"/>
      <c r="B4" s="12"/>
      <c r="C4" s="12"/>
      <c r="D4" s="15" t="s">
        <v>1</v>
      </c>
      <c r="E4" s="16"/>
      <c r="F4" s="10"/>
      <c r="G4" s="10"/>
      <c r="H4" s="10"/>
      <c r="I4" s="10"/>
      <c r="J4" s="45" t="s">
        <v>2</v>
      </c>
      <c r="K4" s="46"/>
      <c r="L4" s="46"/>
      <c r="M4" s="47"/>
      <c r="N4" s="12"/>
      <c r="O4" s="12"/>
      <c r="P4" s="12"/>
      <c r="R4" s="13"/>
    </row>
    <row r="5" spans="1:19" s="23" customFormat="1" ht="46.5" customHeight="1">
      <c r="A5" s="17" t="s">
        <v>3</v>
      </c>
      <c r="B5" s="18" t="s">
        <v>4</v>
      </c>
      <c r="C5" s="19" t="s">
        <v>5</v>
      </c>
      <c r="D5" s="20" t="s">
        <v>6</v>
      </c>
      <c r="E5" s="20" t="s">
        <v>7</v>
      </c>
      <c r="F5" s="20" t="s">
        <v>8</v>
      </c>
      <c r="G5" s="20" t="s">
        <v>9</v>
      </c>
      <c r="H5" s="20" t="s">
        <v>10</v>
      </c>
      <c r="I5" s="20" t="s">
        <v>11</v>
      </c>
      <c r="J5" s="48" t="s">
        <v>12</v>
      </c>
      <c r="K5" s="48" t="s">
        <v>13</v>
      </c>
      <c r="L5" s="48" t="s">
        <v>14</v>
      </c>
      <c r="M5" s="48" t="s">
        <v>15</v>
      </c>
      <c r="N5" s="21" t="s">
        <v>16</v>
      </c>
      <c r="O5" s="21" t="s">
        <v>17</v>
      </c>
      <c r="P5" s="21" t="s">
        <v>158</v>
      </c>
      <c r="Q5" s="21" t="s">
        <v>18</v>
      </c>
      <c r="R5" s="22" t="s">
        <v>157</v>
      </c>
      <c r="S5" s="7"/>
    </row>
    <row r="6" spans="1:18" ht="9.75" customHeight="1">
      <c r="A6" s="24" t="s">
        <v>19</v>
      </c>
      <c r="B6" s="25" t="s">
        <v>20</v>
      </c>
      <c r="C6" s="24">
        <v>2246</v>
      </c>
      <c r="D6" s="26">
        <v>74533041</v>
      </c>
      <c r="E6" s="26">
        <v>0</v>
      </c>
      <c r="F6" s="26">
        <f aca="true" t="shared" si="0" ref="F6:F37">D6+E6</f>
        <v>74533041</v>
      </c>
      <c r="G6" s="26">
        <v>68926561</v>
      </c>
      <c r="H6" s="26">
        <f aca="true" t="shared" si="1" ref="H6:H37">F6-G6</f>
        <v>5606480</v>
      </c>
      <c r="I6" s="27">
        <f aca="true" t="shared" si="2" ref="I6:I37">(F6-G6)/G6*100</f>
        <v>8.133990610673294</v>
      </c>
      <c r="J6" s="26">
        <v>27764732</v>
      </c>
      <c r="K6" s="26">
        <v>10877013</v>
      </c>
      <c r="L6" s="26">
        <v>3508473</v>
      </c>
      <c r="M6" s="26">
        <v>2220083</v>
      </c>
      <c r="N6" s="28">
        <v>118903342</v>
      </c>
      <c r="O6" s="28">
        <v>110134049</v>
      </c>
      <c r="P6" s="28">
        <f aca="true" t="shared" si="3" ref="P6:P37">N6-O6</f>
        <v>8769293</v>
      </c>
      <c r="Q6" s="29">
        <f aca="true" t="shared" si="4" ref="Q6:Q37">(N6-O6)/O6*100</f>
        <v>7.962381370360768</v>
      </c>
      <c r="R6" s="26">
        <v>530692</v>
      </c>
    </row>
    <row r="7" spans="1:18" ht="10.5" customHeight="1">
      <c r="A7" s="24" t="s">
        <v>21</v>
      </c>
      <c r="B7" s="25" t="s">
        <v>20</v>
      </c>
      <c r="C7" s="24">
        <v>2040</v>
      </c>
      <c r="D7" s="26">
        <v>74296675</v>
      </c>
      <c r="E7" s="26">
        <v>0</v>
      </c>
      <c r="F7" s="26">
        <f t="shared" si="0"/>
        <v>74296675</v>
      </c>
      <c r="G7" s="26">
        <v>70373684</v>
      </c>
      <c r="H7" s="26">
        <f t="shared" si="1"/>
        <v>3922991</v>
      </c>
      <c r="I7" s="27">
        <f t="shared" si="2"/>
        <v>5.574514189139224</v>
      </c>
      <c r="J7" s="26">
        <v>18786359</v>
      </c>
      <c r="K7" s="26">
        <v>13360533</v>
      </c>
      <c r="L7" s="26">
        <v>5261528</v>
      </c>
      <c r="M7" s="26">
        <v>1965785</v>
      </c>
      <c r="N7" s="28">
        <v>113670880</v>
      </c>
      <c r="O7" s="28">
        <v>111559020</v>
      </c>
      <c r="P7" s="28">
        <f t="shared" si="3"/>
        <v>2111860</v>
      </c>
      <c r="Q7" s="29">
        <f t="shared" si="4"/>
        <v>1.893042803710538</v>
      </c>
      <c r="R7" s="26">
        <v>388839</v>
      </c>
    </row>
    <row r="8" spans="1:18" ht="9.75" customHeight="1">
      <c r="A8" s="24" t="s">
        <v>22</v>
      </c>
      <c r="B8" s="25" t="s">
        <v>20</v>
      </c>
      <c r="C8" s="24">
        <v>1793</v>
      </c>
      <c r="D8" s="26">
        <v>60433701</v>
      </c>
      <c r="E8" s="26">
        <v>7252045</v>
      </c>
      <c r="F8" s="26">
        <f t="shared" si="0"/>
        <v>67685746</v>
      </c>
      <c r="G8" s="26">
        <v>66592349</v>
      </c>
      <c r="H8" s="26">
        <f t="shared" si="1"/>
        <v>1093397</v>
      </c>
      <c r="I8" s="27">
        <f t="shared" si="2"/>
        <v>1.641925861482976</v>
      </c>
      <c r="J8" s="26">
        <v>21933891</v>
      </c>
      <c r="K8" s="26">
        <v>12434089</v>
      </c>
      <c r="L8" s="26">
        <v>2429216</v>
      </c>
      <c r="M8" s="26">
        <v>0</v>
      </c>
      <c r="N8" s="28">
        <v>104482942</v>
      </c>
      <c r="O8" s="28">
        <v>104114364</v>
      </c>
      <c r="P8" s="28">
        <f t="shared" si="3"/>
        <v>368578</v>
      </c>
      <c r="Q8" s="29">
        <f t="shared" si="4"/>
        <v>0.3540126317248598</v>
      </c>
      <c r="R8" s="26">
        <v>433152</v>
      </c>
    </row>
    <row r="9" spans="1:19" ht="9.75" customHeight="1">
      <c r="A9" s="24" t="s">
        <v>24</v>
      </c>
      <c r="B9" s="25" t="s">
        <v>20</v>
      </c>
      <c r="C9" s="24">
        <v>1225</v>
      </c>
      <c r="D9" s="26">
        <v>49731648</v>
      </c>
      <c r="E9" s="26">
        <v>5967796</v>
      </c>
      <c r="F9" s="26">
        <f t="shared" si="0"/>
        <v>55699444</v>
      </c>
      <c r="G9" s="26">
        <v>60531475</v>
      </c>
      <c r="H9" s="26">
        <f t="shared" si="1"/>
        <v>-4832031</v>
      </c>
      <c r="I9" s="27">
        <f t="shared" si="2"/>
        <v>-7.9826751289308575</v>
      </c>
      <c r="J9" s="26">
        <v>16428898</v>
      </c>
      <c r="K9" s="26">
        <v>12081744</v>
      </c>
      <c r="L9" s="26">
        <v>8476692</v>
      </c>
      <c r="M9" s="26">
        <v>0</v>
      </c>
      <c r="N9" s="28">
        <v>92686778</v>
      </c>
      <c r="O9" s="28">
        <v>97702316</v>
      </c>
      <c r="P9" s="28">
        <f t="shared" si="3"/>
        <v>-5015538</v>
      </c>
      <c r="Q9" s="29">
        <f t="shared" si="4"/>
        <v>-5.133489363752646</v>
      </c>
      <c r="R9" s="26">
        <v>418193</v>
      </c>
      <c r="S9" s="10"/>
    </row>
    <row r="10" spans="1:18" ht="9.75" customHeight="1">
      <c r="A10" s="24" t="s">
        <v>23</v>
      </c>
      <c r="B10" s="25" t="s">
        <v>20</v>
      </c>
      <c r="C10" s="24">
        <v>1824</v>
      </c>
      <c r="D10" s="26">
        <v>56775714</v>
      </c>
      <c r="E10" s="26">
        <v>0</v>
      </c>
      <c r="F10" s="26">
        <f t="shared" si="0"/>
        <v>56775714</v>
      </c>
      <c r="G10" s="26">
        <v>55999812</v>
      </c>
      <c r="H10" s="26">
        <f t="shared" si="1"/>
        <v>775902</v>
      </c>
      <c r="I10" s="27">
        <f t="shared" si="2"/>
        <v>1.3855439371832177</v>
      </c>
      <c r="J10" s="26">
        <v>11176071</v>
      </c>
      <c r="K10" s="26">
        <v>10682869</v>
      </c>
      <c r="L10" s="26">
        <v>3045977</v>
      </c>
      <c r="M10" s="26">
        <v>901251</v>
      </c>
      <c r="N10" s="28">
        <v>82581882</v>
      </c>
      <c r="O10" s="28">
        <v>82246238</v>
      </c>
      <c r="P10" s="28">
        <f t="shared" si="3"/>
        <v>335644</v>
      </c>
      <c r="Q10" s="29">
        <f t="shared" si="4"/>
        <v>0.40809647731243337</v>
      </c>
      <c r="R10" s="26">
        <v>73804</v>
      </c>
    </row>
    <row r="11" spans="1:18" ht="9.75" customHeight="1">
      <c r="A11" s="24" t="s">
        <v>29</v>
      </c>
      <c r="B11" s="25" t="s">
        <v>20</v>
      </c>
      <c r="C11" s="24">
        <v>1172</v>
      </c>
      <c r="D11" s="26">
        <v>33439027</v>
      </c>
      <c r="E11" s="26">
        <v>4012684</v>
      </c>
      <c r="F11" s="26">
        <f t="shared" si="0"/>
        <v>37451711</v>
      </c>
      <c r="G11" s="26">
        <v>36274711</v>
      </c>
      <c r="H11" s="26">
        <f t="shared" si="1"/>
        <v>1177000</v>
      </c>
      <c r="I11" s="27">
        <f t="shared" si="2"/>
        <v>3.244684706102827</v>
      </c>
      <c r="J11" s="26">
        <v>10828007</v>
      </c>
      <c r="K11" s="26">
        <v>7346901</v>
      </c>
      <c r="L11" s="26">
        <v>3566396</v>
      </c>
      <c r="M11" s="26">
        <v>0</v>
      </c>
      <c r="N11" s="28">
        <v>59193015</v>
      </c>
      <c r="O11" s="28">
        <v>59987039</v>
      </c>
      <c r="P11" s="28">
        <f t="shared" si="3"/>
        <v>-794024</v>
      </c>
      <c r="Q11" s="29">
        <f t="shared" si="4"/>
        <v>-1.323659265795733</v>
      </c>
      <c r="R11" s="26">
        <v>285954</v>
      </c>
    </row>
    <row r="12" spans="1:18" ht="9.75" customHeight="1">
      <c r="A12" s="24" t="s">
        <v>25</v>
      </c>
      <c r="B12" s="25" t="s">
        <v>20</v>
      </c>
      <c r="C12" s="24">
        <v>1388</v>
      </c>
      <c r="D12" s="26">
        <v>37926036</v>
      </c>
      <c r="E12" s="26">
        <v>0</v>
      </c>
      <c r="F12" s="26">
        <f t="shared" si="0"/>
        <v>37926036</v>
      </c>
      <c r="G12" s="26">
        <v>27473491</v>
      </c>
      <c r="H12" s="26">
        <f t="shared" si="1"/>
        <v>10452545</v>
      </c>
      <c r="I12" s="27">
        <f t="shared" si="2"/>
        <v>38.04592943794438</v>
      </c>
      <c r="J12" s="26">
        <v>2812518</v>
      </c>
      <c r="K12" s="26">
        <v>7264111</v>
      </c>
      <c r="L12" s="26">
        <v>2756067</v>
      </c>
      <c r="M12" s="26">
        <v>0</v>
      </c>
      <c r="N12" s="28">
        <v>50758732</v>
      </c>
      <c r="O12" s="28">
        <v>41072935</v>
      </c>
      <c r="P12" s="28">
        <f t="shared" si="3"/>
        <v>9685797</v>
      </c>
      <c r="Q12" s="29">
        <f t="shared" si="4"/>
        <v>23.581945142220782</v>
      </c>
      <c r="R12" s="26">
        <v>233920</v>
      </c>
    </row>
    <row r="13" spans="1:18" ht="9.75" customHeight="1">
      <c r="A13" s="24" t="s">
        <v>26</v>
      </c>
      <c r="B13" s="25" t="s">
        <v>20</v>
      </c>
      <c r="C13" s="24">
        <v>1199</v>
      </c>
      <c r="D13" s="26">
        <v>36118449</v>
      </c>
      <c r="E13" s="26">
        <v>0</v>
      </c>
      <c r="F13" s="26">
        <f t="shared" si="0"/>
        <v>36118449</v>
      </c>
      <c r="G13" s="26">
        <v>31603817</v>
      </c>
      <c r="H13" s="26">
        <f t="shared" si="1"/>
        <v>4514632</v>
      </c>
      <c r="I13" s="27">
        <f t="shared" si="2"/>
        <v>14.285084614937492</v>
      </c>
      <c r="J13" s="26">
        <v>6193257</v>
      </c>
      <c r="K13" s="26">
        <v>6226577</v>
      </c>
      <c r="L13" s="26">
        <v>1651837</v>
      </c>
      <c r="M13" s="26">
        <v>0</v>
      </c>
      <c r="N13" s="28">
        <v>50190120</v>
      </c>
      <c r="O13" s="28">
        <v>44582236</v>
      </c>
      <c r="P13" s="28">
        <f t="shared" si="3"/>
        <v>5607884</v>
      </c>
      <c r="Q13" s="29">
        <f t="shared" si="4"/>
        <v>12.578741003479502</v>
      </c>
      <c r="R13" s="26">
        <v>331201</v>
      </c>
    </row>
    <row r="14" spans="1:19" ht="9.75" customHeight="1">
      <c r="A14" s="24" t="s">
        <v>27</v>
      </c>
      <c r="B14" s="25" t="s">
        <v>20</v>
      </c>
      <c r="C14" s="24">
        <v>1270</v>
      </c>
      <c r="D14" s="26">
        <v>35879949</v>
      </c>
      <c r="E14" s="26">
        <v>0</v>
      </c>
      <c r="F14" s="26">
        <f t="shared" si="0"/>
        <v>35879949</v>
      </c>
      <c r="G14" s="26">
        <v>34548115</v>
      </c>
      <c r="H14" s="26">
        <f t="shared" si="1"/>
        <v>1331834</v>
      </c>
      <c r="I14" s="27">
        <f t="shared" si="2"/>
        <v>3.8550120607159033</v>
      </c>
      <c r="J14" s="26">
        <v>4713731</v>
      </c>
      <c r="K14" s="26">
        <v>6003035</v>
      </c>
      <c r="L14" s="26">
        <v>2574319</v>
      </c>
      <c r="M14" s="26">
        <v>0</v>
      </c>
      <c r="N14" s="28">
        <v>49171034</v>
      </c>
      <c r="O14" s="28">
        <v>48830661</v>
      </c>
      <c r="P14" s="28">
        <f t="shared" si="3"/>
        <v>340373</v>
      </c>
      <c r="Q14" s="29">
        <f t="shared" si="4"/>
        <v>0.6970477012383675</v>
      </c>
      <c r="R14" s="26">
        <v>305246</v>
      </c>
      <c r="S14" s="10"/>
    </row>
    <row r="15" spans="1:18" ht="9.75" customHeight="1">
      <c r="A15" s="24" t="s">
        <v>28</v>
      </c>
      <c r="B15" s="25" t="s">
        <v>20</v>
      </c>
      <c r="C15" s="24">
        <v>1205</v>
      </c>
      <c r="D15" s="26">
        <v>34225099</v>
      </c>
      <c r="E15" s="26">
        <v>0</v>
      </c>
      <c r="F15" s="26">
        <f t="shared" si="0"/>
        <v>34225099</v>
      </c>
      <c r="G15" s="26">
        <v>32474896</v>
      </c>
      <c r="H15" s="26">
        <f t="shared" si="1"/>
        <v>1750203</v>
      </c>
      <c r="I15" s="27">
        <f t="shared" si="2"/>
        <v>5.3894029406591475</v>
      </c>
      <c r="J15" s="26">
        <v>3174118</v>
      </c>
      <c r="K15" s="26">
        <v>5825923</v>
      </c>
      <c r="L15" s="26">
        <v>2079314</v>
      </c>
      <c r="M15" s="26">
        <v>0</v>
      </c>
      <c r="N15" s="28">
        <v>45304454</v>
      </c>
      <c r="O15" s="28">
        <v>44735368</v>
      </c>
      <c r="P15" s="28">
        <f t="shared" si="3"/>
        <v>569086</v>
      </c>
      <c r="Q15" s="29">
        <f t="shared" si="4"/>
        <v>1.272116505222445</v>
      </c>
      <c r="R15" s="26">
        <v>238055</v>
      </c>
    </row>
    <row r="16" spans="1:18" ht="9.75" customHeight="1">
      <c r="A16" s="24" t="s">
        <v>31</v>
      </c>
      <c r="B16" s="25" t="s">
        <v>20</v>
      </c>
      <c r="C16" s="24">
        <v>1175</v>
      </c>
      <c r="D16" s="26">
        <v>30500229</v>
      </c>
      <c r="E16" s="26">
        <v>0</v>
      </c>
      <c r="F16" s="26">
        <f t="shared" si="0"/>
        <v>30500229</v>
      </c>
      <c r="G16" s="26">
        <v>28954701</v>
      </c>
      <c r="H16" s="26">
        <f t="shared" si="1"/>
        <v>1545528</v>
      </c>
      <c r="I16" s="27">
        <f t="shared" si="2"/>
        <v>5.337744637736027</v>
      </c>
      <c r="J16" s="26">
        <v>5238860</v>
      </c>
      <c r="K16" s="26">
        <v>7006308</v>
      </c>
      <c r="L16" s="26">
        <v>1874220</v>
      </c>
      <c r="M16" s="26">
        <v>0</v>
      </c>
      <c r="N16" s="28">
        <v>44619617</v>
      </c>
      <c r="O16" s="28">
        <v>44285142</v>
      </c>
      <c r="P16" s="28">
        <f t="shared" si="3"/>
        <v>334475</v>
      </c>
      <c r="Q16" s="29">
        <f t="shared" si="4"/>
        <v>0.755275889145845</v>
      </c>
      <c r="R16" s="26">
        <v>260957</v>
      </c>
    </row>
    <row r="17" spans="1:18" ht="9.75" customHeight="1">
      <c r="A17" s="24" t="s">
        <v>30</v>
      </c>
      <c r="B17" s="25" t="s">
        <v>20</v>
      </c>
      <c r="C17" s="24">
        <v>1098</v>
      </c>
      <c r="D17" s="26">
        <v>32875952</v>
      </c>
      <c r="E17" s="26">
        <v>0</v>
      </c>
      <c r="F17" s="26">
        <f t="shared" si="0"/>
        <v>32875952</v>
      </c>
      <c r="G17" s="26">
        <v>35281496</v>
      </c>
      <c r="H17" s="26">
        <f t="shared" si="1"/>
        <v>-2405544</v>
      </c>
      <c r="I17" s="27">
        <f t="shared" si="2"/>
        <v>-6.818146260011197</v>
      </c>
      <c r="J17" s="26">
        <v>3712226</v>
      </c>
      <c r="K17" s="26">
        <v>5813956</v>
      </c>
      <c r="L17" s="26">
        <v>1931108</v>
      </c>
      <c r="M17" s="26">
        <v>0</v>
      </c>
      <c r="N17" s="28">
        <v>44333242</v>
      </c>
      <c r="O17" s="28">
        <v>47617705</v>
      </c>
      <c r="P17" s="28">
        <f t="shared" si="3"/>
        <v>-3284463</v>
      </c>
      <c r="Q17" s="29">
        <f t="shared" si="4"/>
        <v>-6.897566776895274</v>
      </c>
      <c r="R17" s="26">
        <v>356525</v>
      </c>
    </row>
    <row r="18" spans="1:18" ht="9.75" customHeight="1">
      <c r="A18" s="24" t="s">
        <v>34</v>
      </c>
      <c r="B18" s="25" t="s">
        <v>20</v>
      </c>
      <c r="C18" s="24">
        <v>958</v>
      </c>
      <c r="D18" s="26">
        <v>25275970</v>
      </c>
      <c r="E18" s="26">
        <v>0</v>
      </c>
      <c r="F18" s="26">
        <f t="shared" si="0"/>
        <v>25275970</v>
      </c>
      <c r="G18" s="26">
        <v>20841938</v>
      </c>
      <c r="H18" s="26">
        <f t="shared" si="1"/>
        <v>4434032</v>
      </c>
      <c r="I18" s="27">
        <f t="shared" si="2"/>
        <v>21.27456669336604</v>
      </c>
      <c r="J18" s="26">
        <v>8391781</v>
      </c>
      <c r="K18" s="26">
        <v>4517280</v>
      </c>
      <c r="L18" s="26">
        <v>1117971</v>
      </c>
      <c r="M18" s="26">
        <v>0</v>
      </c>
      <c r="N18" s="28">
        <v>39303002</v>
      </c>
      <c r="O18" s="28">
        <v>32882739</v>
      </c>
      <c r="P18" s="28">
        <f t="shared" si="3"/>
        <v>6420263</v>
      </c>
      <c r="Q18" s="29">
        <f t="shared" si="4"/>
        <v>19.524720857347074</v>
      </c>
      <c r="R18" s="26">
        <v>219302</v>
      </c>
    </row>
    <row r="19" spans="1:18" ht="9.75" customHeight="1">
      <c r="A19" s="24" t="s">
        <v>33</v>
      </c>
      <c r="B19" s="25" t="s">
        <v>20</v>
      </c>
      <c r="C19" s="24">
        <v>932</v>
      </c>
      <c r="D19" s="26">
        <v>25288605</v>
      </c>
      <c r="E19" s="26">
        <v>0</v>
      </c>
      <c r="F19" s="26">
        <f t="shared" si="0"/>
        <v>25288605</v>
      </c>
      <c r="G19" s="26">
        <v>23197852</v>
      </c>
      <c r="H19" s="26">
        <f t="shared" si="1"/>
        <v>2090753</v>
      </c>
      <c r="I19" s="27">
        <f t="shared" si="2"/>
        <v>9.01270083109419</v>
      </c>
      <c r="J19" s="26">
        <v>4681897</v>
      </c>
      <c r="K19" s="26">
        <v>4751096</v>
      </c>
      <c r="L19" s="26">
        <v>932381</v>
      </c>
      <c r="M19" s="26">
        <v>0</v>
      </c>
      <c r="N19" s="28">
        <v>35653979</v>
      </c>
      <c r="O19" s="28">
        <v>33981019</v>
      </c>
      <c r="P19" s="28">
        <f t="shared" si="3"/>
        <v>1672960</v>
      </c>
      <c r="Q19" s="29">
        <f t="shared" si="4"/>
        <v>4.923219047668936</v>
      </c>
      <c r="R19" s="26">
        <v>211101</v>
      </c>
    </row>
    <row r="20" spans="1:19" ht="9.75" customHeight="1">
      <c r="A20" s="24" t="s">
        <v>32</v>
      </c>
      <c r="B20" s="25" t="s">
        <v>20</v>
      </c>
      <c r="C20" s="24">
        <v>966</v>
      </c>
      <c r="D20" s="26">
        <v>26369772</v>
      </c>
      <c r="E20" s="26">
        <v>0</v>
      </c>
      <c r="F20" s="26">
        <f t="shared" si="0"/>
        <v>26369772</v>
      </c>
      <c r="G20" s="26">
        <v>24444046</v>
      </c>
      <c r="H20" s="26">
        <f t="shared" si="1"/>
        <v>1925726</v>
      </c>
      <c r="I20" s="27">
        <f t="shared" si="2"/>
        <v>7.878098413004133</v>
      </c>
      <c r="J20" s="26">
        <v>1289188</v>
      </c>
      <c r="K20" s="26">
        <v>4131068</v>
      </c>
      <c r="L20" s="26">
        <v>623853</v>
      </c>
      <c r="M20" s="26">
        <v>0</v>
      </c>
      <c r="N20" s="28">
        <v>32413881</v>
      </c>
      <c r="O20" s="28">
        <v>30525996</v>
      </c>
      <c r="P20" s="28">
        <f t="shared" si="3"/>
        <v>1887885</v>
      </c>
      <c r="Q20" s="29">
        <f t="shared" si="4"/>
        <v>6.184515650201881</v>
      </c>
      <c r="R20" s="26">
        <v>148848</v>
      </c>
      <c r="S20" s="10"/>
    </row>
    <row r="21" spans="1:18" ht="9.75" customHeight="1">
      <c r="A21" s="24" t="s">
        <v>36</v>
      </c>
      <c r="B21" s="30">
        <v>1994</v>
      </c>
      <c r="C21" s="24">
        <v>687</v>
      </c>
      <c r="D21" s="26">
        <v>19697439</v>
      </c>
      <c r="E21" s="26">
        <v>2363691</v>
      </c>
      <c r="F21" s="26">
        <f t="shared" si="0"/>
        <v>22061130</v>
      </c>
      <c r="G21" s="26">
        <v>14421963</v>
      </c>
      <c r="H21" s="26">
        <f t="shared" si="1"/>
        <v>7639167</v>
      </c>
      <c r="I21" s="27">
        <f t="shared" si="2"/>
        <v>52.96898210042558</v>
      </c>
      <c r="J21" s="26">
        <v>6031544</v>
      </c>
      <c r="K21" s="26">
        <v>3101216</v>
      </c>
      <c r="L21" s="26">
        <v>871503</v>
      </c>
      <c r="M21" s="26">
        <v>0</v>
      </c>
      <c r="N21" s="28">
        <v>32065393</v>
      </c>
      <c r="O21" s="28">
        <v>24783268</v>
      </c>
      <c r="P21" s="28">
        <f t="shared" si="3"/>
        <v>7282125</v>
      </c>
      <c r="Q21" s="29">
        <f t="shared" si="4"/>
        <v>29.38323146083882</v>
      </c>
      <c r="R21" s="26">
        <v>251330</v>
      </c>
    </row>
    <row r="22" spans="1:19" ht="9.75" customHeight="1">
      <c r="A22" s="24" t="s">
        <v>37</v>
      </c>
      <c r="B22" s="30">
        <v>1994</v>
      </c>
      <c r="C22" s="24">
        <v>654</v>
      </c>
      <c r="D22" s="26">
        <v>18549307</v>
      </c>
      <c r="E22" s="26">
        <v>0</v>
      </c>
      <c r="F22" s="26">
        <f t="shared" si="0"/>
        <v>18549307</v>
      </c>
      <c r="G22" s="26">
        <v>17038844</v>
      </c>
      <c r="H22" s="26">
        <f t="shared" si="1"/>
        <v>1510463</v>
      </c>
      <c r="I22" s="27">
        <f t="shared" si="2"/>
        <v>8.864820876345837</v>
      </c>
      <c r="J22" s="26">
        <v>2760754</v>
      </c>
      <c r="K22" s="26">
        <v>3537180</v>
      </c>
      <c r="L22" s="26">
        <v>503575</v>
      </c>
      <c r="M22" s="26">
        <v>0</v>
      </c>
      <c r="N22" s="28">
        <v>25350816</v>
      </c>
      <c r="O22" s="28">
        <v>23968862</v>
      </c>
      <c r="P22" s="28">
        <f t="shared" si="3"/>
        <v>1381954</v>
      </c>
      <c r="Q22" s="29">
        <f t="shared" si="4"/>
        <v>5.76562208084806</v>
      </c>
      <c r="R22" s="26">
        <v>128619</v>
      </c>
      <c r="S22" s="10"/>
    </row>
    <row r="23" spans="1:18" ht="9.75" customHeight="1">
      <c r="A23" s="24" t="s">
        <v>35</v>
      </c>
      <c r="B23" s="30">
        <v>1994</v>
      </c>
      <c r="C23" s="24">
        <v>759</v>
      </c>
      <c r="D23" s="26">
        <v>19930872</v>
      </c>
      <c r="E23" s="26">
        <v>0</v>
      </c>
      <c r="F23" s="26">
        <f t="shared" si="0"/>
        <v>19930872</v>
      </c>
      <c r="G23" s="26">
        <v>18828225</v>
      </c>
      <c r="H23" s="26">
        <f t="shared" si="1"/>
        <v>1102647</v>
      </c>
      <c r="I23" s="27">
        <f t="shared" si="2"/>
        <v>5.856351302366527</v>
      </c>
      <c r="J23" s="26">
        <v>852041</v>
      </c>
      <c r="K23" s="26">
        <v>3724981</v>
      </c>
      <c r="L23" s="26">
        <v>752111</v>
      </c>
      <c r="M23" s="26">
        <v>0</v>
      </c>
      <c r="N23" s="28">
        <v>25260005</v>
      </c>
      <c r="O23" s="28">
        <v>23943419</v>
      </c>
      <c r="P23" s="28">
        <f t="shared" si="3"/>
        <v>1316586</v>
      </c>
      <c r="Q23" s="29">
        <f t="shared" si="4"/>
        <v>5.498738505139972</v>
      </c>
      <c r="R23" s="26">
        <v>131519</v>
      </c>
    </row>
    <row r="24" spans="1:19" ht="9.75" customHeight="1">
      <c r="A24" s="24" t="s">
        <v>39</v>
      </c>
      <c r="B24" s="30">
        <v>1994</v>
      </c>
      <c r="C24" s="24">
        <v>713</v>
      </c>
      <c r="D24" s="26">
        <v>15452856</v>
      </c>
      <c r="E24" s="26">
        <v>0</v>
      </c>
      <c r="F24" s="26">
        <f t="shared" si="0"/>
        <v>15452856</v>
      </c>
      <c r="G24" s="26">
        <v>12120748</v>
      </c>
      <c r="H24" s="26">
        <f t="shared" si="1"/>
        <v>3332108</v>
      </c>
      <c r="I24" s="27">
        <f t="shared" si="2"/>
        <v>27.490943628231523</v>
      </c>
      <c r="J24" s="26">
        <v>2849710</v>
      </c>
      <c r="K24" s="26">
        <v>2690377</v>
      </c>
      <c r="L24" s="26">
        <v>1132452</v>
      </c>
      <c r="M24" s="26">
        <v>0</v>
      </c>
      <c r="N24" s="28">
        <v>22125395</v>
      </c>
      <c r="O24" s="28">
        <v>18878347</v>
      </c>
      <c r="P24" s="28">
        <f t="shared" si="3"/>
        <v>3247048</v>
      </c>
      <c r="Q24" s="29">
        <f t="shared" si="4"/>
        <v>17.199853355804933</v>
      </c>
      <c r="R24" s="26">
        <v>275370</v>
      </c>
      <c r="S24" s="10"/>
    </row>
    <row r="25" spans="1:19" ht="9.75" customHeight="1">
      <c r="A25" s="24" t="s">
        <v>38</v>
      </c>
      <c r="B25" s="30">
        <v>1994</v>
      </c>
      <c r="C25" s="24">
        <v>663</v>
      </c>
      <c r="D25" s="26">
        <v>17679717</v>
      </c>
      <c r="E25" s="26">
        <v>0</v>
      </c>
      <c r="F25" s="26">
        <f t="shared" si="0"/>
        <v>17679717</v>
      </c>
      <c r="G25" s="26">
        <v>11357595</v>
      </c>
      <c r="H25" s="26">
        <f t="shared" si="1"/>
        <v>6322122</v>
      </c>
      <c r="I25" s="27">
        <f t="shared" si="2"/>
        <v>55.66426695088177</v>
      </c>
      <c r="J25" s="26">
        <v>571290</v>
      </c>
      <c r="K25" s="26">
        <v>2694489</v>
      </c>
      <c r="L25" s="26">
        <v>1176928</v>
      </c>
      <c r="M25" s="26">
        <v>0</v>
      </c>
      <c r="N25" s="28">
        <v>22122424</v>
      </c>
      <c r="O25" s="28">
        <v>16156454</v>
      </c>
      <c r="P25" s="28">
        <f t="shared" si="3"/>
        <v>5965970</v>
      </c>
      <c r="Q25" s="29">
        <f t="shared" si="4"/>
        <v>36.9262339372241</v>
      </c>
      <c r="R25" s="26">
        <v>100016</v>
      </c>
      <c r="S25" s="10"/>
    </row>
    <row r="26" spans="1:18" ht="9.75" customHeight="1">
      <c r="A26" s="24" t="s">
        <v>40</v>
      </c>
      <c r="B26" s="30">
        <v>1994</v>
      </c>
      <c r="C26" s="24">
        <v>611</v>
      </c>
      <c r="D26" s="26">
        <v>14741255</v>
      </c>
      <c r="E26" s="26">
        <v>0</v>
      </c>
      <c r="F26" s="26">
        <f t="shared" si="0"/>
        <v>14741255</v>
      </c>
      <c r="G26" s="26">
        <v>13818242</v>
      </c>
      <c r="H26" s="26">
        <f t="shared" si="1"/>
        <v>923013</v>
      </c>
      <c r="I26" s="27">
        <f t="shared" si="2"/>
        <v>6.6796702503835155</v>
      </c>
      <c r="J26" s="26">
        <v>500476</v>
      </c>
      <c r="K26" s="26">
        <v>2771726</v>
      </c>
      <c r="L26" s="26">
        <v>276759</v>
      </c>
      <c r="M26" s="26">
        <v>0</v>
      </c>
      <c r="N26" s="28">
        <v>18290216</v>
      </c>
      <c r="O26" s="28">
        <v>17745948</v>
      </c>
      <c r="P26" s="28">
        <f t="shared" si="3"/>
        <v>544268</v>
      </c>
      <c r="Q26" s="29">
        <f t="shared" si="4"/>
        <v>3.0669987312033147</v>
      </c>
      <c r="R26" s="26">
        <v>350267</v>
      </c>
    </row>
    <row r="27" spans="1:18" ht="9.75" customHeight="1">
      <c r="A27" s="24" t="s">
        <v>41</v>
      </c>
      <c r="B27" s="30">
        <v>1994</v>
      </c>
      <c r="C27" s="24">
        <v>625</v>
      </c>
      <c r="D27" s="26">
        <v>14737861</v>
      </c>
      <c r="E27" s="26">
        <v>0</v>
      </c>
      <c r="F27" s="26">
        <f t="shared" si="0"/>
        <v>14737861</v>
      </c>
      <c r="G27" s="26">
        <v>18391163</v>
      </c>
      <c r="H27" s="26">
        <f t="shared" si="1"/>
        <v>-3653302</v>
      </c>
      <c r="I27" s="27">
        <f t="shared" si="2"/>
        <v>-19.86444250426142</v>
      </c>
      <c r="J27" s="26">
        <v>457114</v>
      </c>
      <c r="K27" s="26">
        <v>2527658</v>
      </c>
      <c r="L27" s="26">
        <v>482740</v>
      </c>
      <c r="M27" s="26">
        <v>0</v>
      </c>
      <c r="N27" s="28">
        <v>18205373</v>
      </c>
      <c r="O27" s="28">
        <v>22472215</v>
      </c>
      <c r="P27" s="28">
        <f t="shared" si="3"/>
        <v>-4266842</v>
      </c>
      <c r="Q27" s="29">
        <f t="shared" si="4"/>
        <v>-18.98718929130929</v>
      </c>
      <c r="R27" s="26">
        <v>181644</v>
      </c>
    </row>
    <row r="28" spans="1:19" ht="9.75" customHeight="1">
      <c r="A28" s="24" t="s">
        <v>43</v>
      </c>
      <c r="B28" s="30">
        <v>1994</v>
      </c>
      <c r="C28" s="24">
        <v>470</v>
      </c>
      <c r="D28" s="26">
        <v>13336058</v>
      </c>
      <c r="E28" s="26">
        <v>0</v>
      </c>
      <c r="F28" s="26">
        <f t="shared" si="0"/>
        <v>13336058</v>
      </c>
      <c r="G28" s="26">
        <v>13770019</v>
      </c>
      <c r="H28" s="26">
        <f t="shared" si="1"/>
        <v>-433961</v>
      </c>
      <c r="I28" s="27">
        <f t="shared" si="2"/>
        <v>-3.151491657346297</v>
      </c>
      <c r="J28" s="26">
        <v>982790</v>
      </c>
      <c r="K28" s="26">
        <v>2870931</v>
      </c>
      <c r="L28" s="26">
        <v>987940</v>
      </c>
      <c r="M28" s="26">
        <v>0</v>
      </c>
      <c r="N28" s="28">
        <v>18177719</v>
      </c>
      <c r="O28" s="28">
        <v>18754773</v>
      </c>
      <c r="P28" s="28">
        <f t="shared" si="3"/>
        <v>-577054</v>
      </c>
      <c r="Q28" s="29">
        <f t="shared" si="4"/>
        <v>-3.07683809342827</v>
      </c>
      <c r="R28" s="26">
        <v>258741</v>
      </c>
      <c r="S28" s="10"/>
    </row>
    <row r="29" spans="1:18" ht="9.75" customHeight="1">
      <c r="A29" s="24" t="s">
        <v>42</v>
      </c>
      <c r="B29" s="30">
        <v>1994</v>
      </c>
      <c r="C29" s="24">
        <v>636</v>
      </c>
      <c r="D29" s="26">
        <v>14022007</v>
      </c>
      <c r="E29" s="26">
        <v>0</v>
      </c>
      <c r="F29" s="26">
        <f t="shared" si="0"/>
        <v>14022007</v>
      </c>
      <c r="G29" s="26">
        <v>10316461</v>
      </c>
      <c r="H29" s="26">
        <f t="shared" si="1"/>
        <v>3705546</v>
      </c>
      <c r="I29" s="27">
        <f t="shared" si="2"/>
        <v>35.91877098163799</v>
      </c>
      <c r="J29" s="26">
        <v>605824</v>
      </c>
      <c r="K29" s="26">
        <v>3129165</v>
      </c>
      <c r="L29" s="26">
        <v>361870</v>
      </c>
      <c r="M29" s="26">
        <v>0</v>
      </c>
      <c r="N29" s="28">
        <v>18118866</v>
      </c>
      <c r="O29" s="28">
        <v>14568548</v>
      </c>
      <c r="P29" s="28">
        <f t="shared" si="3"/>
        <v>3550318</v>
      </c>
      <c r="Q29" s="29">
        <f t="shared" si="4"/>
        <v>24.369745015083176</v>
      </c>
      <c r="R29" s="26">
        <v>177069</v>
      </c>
    </row>
    <row r="30" spans="1:18" ht="9.75" customHeight="1">
      <c r="A30" s="24" t="s">
        <v>69</v>
      </c>
      <c r="B30" s="25" t="s">
        <v>50</v>
      </c>
      <c r="C30" s="24">
        <v>97</v>
      </c>
      <c r="D30" s="26">
        <v>4690523</v>
      </c>
      <c r="E30" s="26">
        <v>562863</v>
      </c>
      <c r="F30" s="26">
        <f t="shared" si="0"/>
        <v>5253386</v>
      </c>
      <c r="G30" s="26">
        <v>6402720</v>
      </c>
      <c r="H30" s="26">
        <f t="shared" si="1"/>
        <v>-1149334</v>
      </c>
      <c r="I30" s="27">
        <f t="shared" si="2"/>
        <v>-17.950714696254092</v>
      </c>
      <c r="J30" s="26">
        <v>11078343</v>
      </c>
      <c r="K30" s="26">
        <v>745619</v>
      </c>
      <c r="L30" s="26">
        <v>293604</v>
      </c>
      <c r="M30" s="26">
        <v>0</v>
      </c>
      <c r="N30" s="28">
        <v>17370952</v>
      </c>
      <c r="O30" s="28">
        <v>19422299</v>
      </c>
      <c r="P30" s="28">
        <f t="shared" si="3"/>
        <v>-2051347</v>
      </c>
      <c r="Q30" s="29">
        <f t="shared" si="4"/>
        <v>-10.561813511366497</v>
      </c>
      <c r="R30" s="26">
        <v>48780</v>
      </c>
    </row>
    <row r="31" spans="1:18" ht="9.75" customHeight="1">
      <c r="A31" s="24" t="s">
        <v>44</v>
      </c>
      <c r="B31" s="30">
        <v>1994</v>
      </c>
      <c r="C31" s="24">
        <v>506</v>
      </c>
      <c r="D31" s="26">
        <v>12625229</v>
      </c>
      <c r="E31" s="26">
        <v>0</v>
      </c>
      <c r="F31" s="26">
        <f t="shared" si="0"/>
        <v>12625229</v>
      </c>
      <c r="G31" s="26">
        <v>11389293</v>
      </c>
      <c r="H31" s="26">
        <f t="shared" si="1"/>
        <v>1235936</v>
      </c>
      <c r="I31" s="27">
        <f t="shared" si="2"/>
        <v>10.851735924257985</v>
      </c>
      <c r="J31" s="26">
        <v>958683</v>
      </c>
      <c r="K31" s="26">
        <v>2507188</v>
      </c>
      <c r="L31" s="26">
        <v>342070</v>
      </c>
      <c r="M31" s="26">
        <v>0</v>
      </c>
      <c r="N31" s="28">
        <v>16433170</v>
      </c>
      <c r="O31" s="28">
        <v>15894419</v>
      </c>
      <c r="P31" s="28">
        <f t="shared" si="3"/>
        <v>538751</v>
      </c>
      <c r="Q31" s="29">
        <f t="shared" si="4"/>
        <v>3.3895608263504315</v>
      </c>
      <c r="R31" s="26">
        <v>172392</v>
      </c>
    </row>
    <row r="32" spans="1:18" ht="9.75" customHeight="1">
      <c r="A32" s="24" t="s">
        <v>45</v>
      </c>
      <c r="B32" s="30">
        <v>1994</v>
      </c>
      <c r="C32" s="24">
        <v>537</v>
      </c>
      <c r="D32" s="26">
        <v>12413526</v>
      </c>
      <c r="E32" s="26">
        <v>0</v>
      </c>
      <c r="F32" s="26">
        <f t="shared" si="0"/>
        <v>12413526</v>
      </c>
      <c r="G32" s="26">
        <v>13172917</v>
      </c>
      <c r="H32" s="26">
        <f t="shared" si="1"/>
        <v>-759391</v>
      </c>
      <c r="I32" s="27">
        <f t="shared" si="2"/>
        <v>-5.764789985391998</v>
      </c>
      <c r="J32" s="26">
        <v>976749</v>
      </c>
      <c r="K32" s="26">
        <v>2442747</v>
      </c>
      <c r="L32" s="26">
        <v>190466</v>
      </c>
      <c r="M32" s="26">
        <v>0</v>
      </c>
      <c r="N32" s="28">
        <v>16023488</v>
      </c>
      <c r="O32" s="28">
        <v>17348410</v>
      </c>
      <c r="P32" s="28">
        <f t="shared" si="3"/>
        <v>-1324922</v>
      </c>
      <c r="Q32" s="29">
        <f t="shared" si="4"/>
        <v>-7.637137927913855</v>
      </c>
      <c r="R32" s="26">
        <v>333060</v>
      </c>
    </row>
    <row r="33" spans="1:18" ht="9.75" customHeight="1">
      <c r="A33" s="24" t="s">
        <v>47</v>
      </c>
      <c r="B33" s="30">
        <v>1994</v>
      </c>
      <c r="C33" s="24">
        <v>425</v>
      </c>
      <c r="D33" s="26">
        <v>11841254</v>
      </c>
      <c r="E33" s="26">
        <v>0</v>
      </c>
      <c r="F33" s="26">
        <f t="shared" si="0"/>
        <v>11841254</v>
      </c>
      <c r="G33" s="26">
        <v>13974448</v>
      </c>
      <c r="H33" s="26">
        <f t="shared" si="1"/>
        <v>-2133194</v>
      </c>
      <c r="I33" s="27">
        <f t="shared" si="2"/>
        <v>-15.264960734048314</v>
      </c>
      <c r="J33" s="26">
        <v>262845</v>
      </c>
      <c r="K33" s="26">
        <v>2780437</v>
      </c>
      <c r="L33" s="26">
        <v>1042612</v>
      </c>
      <c r="M33" s="26">
        <v>0</v>
      </c>
      <c r="N33" s="28">
        <v>15927148</v>
      </c>
      <c r="O33" s="28">
        <v>18009927</v>
      </c>
      <c r="P33" s="28">
        <f t="shared" si="3"/>
        <v>-2082779</v>
      </c>
      <c r="Q33" s="29">
        <f t="shared" si="4"/>
        <v>-11.56461655841248</v>
      </c>
      <c r="R33" s="26">
        <v>185682</v>
      </c>
    </row>
    <row r="34" spans="1:19" ht="9.75" customHeight="1">
      <c r="A34" s="24" t="s">
        <v>46</v>
      </c>
      <c r="B34" s="25" t="s">
        <v>20</v>
      </c>
      <c r="C34" s="24">
        <v>490</v>
      </c>
      <c r="D34" s="26">
        <v>11845038</v>
      </c>
      <c r="E34" s="26">
        <v>1421404</v>
      </c>
      <c r="F34" s="26">
        <f t="shared" si="0"/>
        <v>13266442</v>
      </c>
      <c r="G34" s="26">
        <v>15053204</v>
      </c>
      <c r="H34" s="26">
        <f t="shared" si="1"/>
        <v>-1786762</v>
      </c>
      <c r="I34" s="27">
        <f t="shared" si="2"/>
        <v>-11.869645824237816</v>
      </c>
      <c r="J34" s="26">
        <v>611053</v>
      </c>
      <c r="K34" s="26">
        <v>1609500</v>
      </c>
      <c r="L34" s="26">
        <v>152491</v>
      </c>
      <c r="M34" s="26">
        <v>208672</v>
      </c>
      <c r="N34" s="28">
        <v>15848158</v>
      </c>
      <c r="O34" s="28">
        <v>18305977</v>
      </c>
      <c r="P34" s="28">
        <f t="shared" si="3"/>
        <v>-2457819</v>
      </c>
      <c r="Q34" s="29">
        <f t="shared" si="4"/>
        <v>-13.42631972060273</v>
      </c>
      <c r="R34" s="26">
        <v>157348</v>
      </c>
      <c r="S34" s="10"/>
    </row>
    <row r="35" spans="1:19" ht="9.75" customHeight="1">
      <c r="A35" s="24" t="s">
        <v>53</v>
      </c>
      <c r="B35" s="25" t="s">
        <v>50</v>
      </c>
      <c r="C35" s="24">
        <v>210</v>
      </c>
      <c r="D35" s="26">
        <v>8857228</v>
      </c>
      <c r="E35" s="26">
        <v>1062867</v>
      </c>
      <c r="F35" s="26">
        <f t="shared" si="0"/>
        <v>9920095</v>
      </c>
      <c r="G35" s="26">
        <v>4449256</v>
      </c>
      <c r="H35" s="26">
        <f t="shared" si="1"/>
        <v>5470839</v>
      </c>
      <c r="I35" s="27">
        <f t="shared" si="2"/>
        <v>122.96076018102802</v>
      </c>
      <c r="J35" s="26">
        <v>4624767</v>
      </c>
      <c r="K35" s="26">
        <v>892936</v>
      </c>
      <c r="L35" s="26">
        <v>261244</v>
      </c>
      <c r="M35" s="26">
        <v>0</v>
      </c>
      <c r="N35" s="28">
        <v>15699042</v>
      </c>
      <c r="O35" s="28">
        <v>10718632</v>
      </c>
      <c r="P35" s="28">
        <f t="shared" si="3"/>
        <v>4980410</v>
      </c>
      <c r="Q35" s="29">
        <f t="shared" si="4"/>
        <v>46.46497799346036</v>
      </c>
      <c r="R35" s="26">
        <v>165422</v>
      </c>
      <c r="S35" s="10"/>
    </row>
    <row r="36" spans="1:18" ht="9.75" customHeight="1">
      <c r="A36" s="24" t="s">
        <v>48</v>
      </c>
      <c r="B36" s="30">
        <v>1994</v>
      </c>
      <c r="C36" s="24">
        <v>436</v>
      </c>
      <c r="D36" s="26">
        <v>10271720</v>
      </c>
      <c r="E36" s="26">
        <v>821737</v>
      </c>
      <c r="F36" s="26">
        <f t="shared" si="0"/>
        <v>11093457</v>
      </c>
      <c r="G36" s="26">
        <v>11445907</v>
      </c>
      <c r="H36" s="26">
        <f t="shared" si="1"/>
        <v>-352450</v>
      </c>
      <c r="I36" s="27">
        <f t="shared" si="2"/>
        <v>-3.0792666758519003</v>
      </c>
      <c r="J36" s="26">
        <v>491626</v>
      </c>
      <c r="K36" s="26">
        <v>1828256</v>
      </c>
      <c r="L36" s="26">
        <v>127815</v>
      </c>
      <c r="M36" s="26">
        <v>0</v>
      </c>
      <c r="N36" s="28">
        <v>13541154</v>
      </c>
      <c r="O36" s="28">
        <v>14468222</v>
      </c>
      <c r="P36" s="28">
        <f t="shared" si="3"/>
        <v>-927068</v>
      </c>
      <c r="Q36" s="29">
        <f t="shared" si="4"/>
        <v>-6.407615255005073</v>
      </c>
      <c r="R36" s="26">
        <v>142315</v>
      </c>
    </row>
    <row r="37" spans="1:18" ht="9.75" customHeight="1">
      <c r="A37" s="24" t="s">
        <v>59</v>
      </c>
      <c r="B37" s="25" t="s">
        <v>50</v>
      </c>
      <c r="C37" s="24">
        <v>236</v>
      </c>
      <c r="D37" s="26">
        <v>6537443</v>
      </c>
      <c r="E37" s="26">
        <v>0</v>
      </c>
      <c r="F37" s="26">
        <f t="shared" si="0"/>
        <v>6537443</v>
      </c>
      <c r="G37" s="26">
        <v>2740683</v>
      </c>
      <c r="H37" s="26">
        <f t="shared" si="1"/>
        <v>3796760</v>
      </c>
      <c r="I37" s="27">
        <f t="shared" si="2"/>
        <v>138.53335099316485</v>
      </c>
      <c r="J37" s="26">
        <v>121027</v>
      </c>
      <c r="K37" s="26">
        <v>2621161</v>
      </c>
      <c r="L37" s="26">
        <v>4184635</v>
      </c>
      <c r="M37" s="26">
        <v>0</v>
      </c>
      <c r="N37" s="28">
        <v>13464266</v>
      </c>
      <c r="O37" s="28">
        <v>9842559</v>
      </c>
      <c r="P37" s="28">
        <f t="shared" si="3"/>
        <v>3621707</v>
      </c>
      <c r="Q37" s="29">
        <f t="shared" si="4"/>
        <v>36.79639614047526</v>
      </c>
      <c r="R37" s="26">
        <v>92819</v>
      </c>
    </row>
    <row r="38" spans="1:18" ht="9.75" customHeight="1">
      <c r="A38" s="24" t="s">
        <v>49</v>
      </c>
      <c r="B38" s="25" t="s">
        <v>50</v>
      </c>
      <c r="C38" s="24">
        <v>534</v>
      </c>
      <c r="D38" s="26">
        <v>9924871</v>
      </c>
      <c r="E38" s="26">
        <v>793990</v>
      </c>
      <c r="F38" s="26">
        <f aca="true" t="shared" si="5" ref="F38:F69">D38+E38</f>
        <v>10718861</v>
      </c>
      <c r="G38" s="26">
        <v>6133196</v>
      </c>
      <c r="H38" s="26">
        <f aca="true" t="shared" si="6" ref="H38:H69">F38-G38</f>
        <v>4585665</v>
      </c>
      <c r="I38" s="27">
        <f aca="true" t="shared" si="7" ref="I38:I69">(F38-G38)/G38*100</f>
        <v>74.76795132586665</v>
      </c>
      <c r="J38" s="26">
        <v>180908</v>
      </c>
      <c r="K38" s="26">
        <v>1685077</v>
      </c>
      <c r="L38" s="26">
        <v>287398</v>
      </c>
      <c r="M38" s="26">
        <v>0</v>
      </c>
      <c r="N38" s="28">
        <v>12872244</v>
      </c>
      <c r="O38" s="28">
        <v>8329888</v>
      </c>
      <c r="P38" s="28">
        <f aca="true" t="shared" si="8" ref="P38:P69">N38-O38</f>
        <v>4542356</v>
      </c>
      <c r="Q38" s="29">
        <f aca="true" t="shared" si="9" ref="Q38:Q69">(N38-O38)/O38*100</f>
        <v>54.53081722107188</v>
      </c>
      <c r="R38" s="26">
        <v>0</v>
      </c>
    </row>
    <row r="39" spans="1:18" ht="9.75" customHeight="1">
      <c r="A39" s="24" t="s">
        <v>51</v>
      </c>
      <c r="B39" s="25" t="s">
        <v>50</v>
      </c>
      <c r="C39" s="24">
        <v>430</v>
      </c>
      <c r="D39" s="26">
        <v>9173636</v>
      </c>
      <c r="E39" s="26">
        <v>0</v>
      </c>
      <c r="F39" s="26">
        <f t="shared" si="5"/>
        <v>9173636</v>
      </c>
      <c r="G39" s="26">
        <v>5822939</v>
      </c>
      <c r="H39" s="26">
        <f t="shared" si="6"/>
        <v>3350697</v>
      </c>
      <c r="I39" s="27">
        <f t="shared" si="7"/>
        <v>57.543055147924434</v>
      </c>
      <c r="J39" s="26">
        <v>589743</v>
      </c>
      <c r="K39" s="26">
        <v>2088827</v>
      </c>
      <c r="L39" s="26">
        <v>69596</v>
      </c>
      <c r="M39" s="26">
        <v>0</v>
      </c>
      <c r="N39" s="28">
        <v>11921802</v>
      </c>
      <c r="O39" s="28">
        <v>8141975</v>
      </c>
      <c r="P39" s="28">
        <f t="shared" si="8"/>
        <v>3779827</v>
      </c>
      <c r="Q39" s="29">
        <f t="shared" si="9"/>
        <v>46.423957332219764</v>
      </c>
      <c r="R39" s="26">
        <v>133725</v>
      </c>
    </row>
    <row r="40" spans="1:18" ht="9.75" customHeight="1">
      <c r="A40" s="24" t="s">
        <v>52</v>
      </c>
      <c r="B40" s="25" t="s">
        <v>50</v>
      </c>
      <c r="C40" s="24">
        <v>439</v>
      </c>
      <c r="D40" s="26">
        <v>8988826</v>
      </c>
      <c r="E40" s="26">
        <v>0</v>
      </c>
      <c r="F40" s="26">
        <f t="shared" si="5"/>
        <v>8988826</v>
      </c>
      <c r="G40" s="26">
        <v>5994726</v>
      </c>
      <c r="H40" s="26">
        <f t="shared" si="6"/>
        <v>2994100</v>
      </c>
      <c r="I40" s="27">
        <f t="shared" si="7"/>
        <v>49.945568821660906</v>
      </c>
      <c r="J40" s="26">
        <v>261237</v>
      </c>
      <c r="K40" s="26">
        <v>1292863</v>
      </c>
      <c r="L40" s="26">
        <v>178497</v>
      </c>
      <c r="M40" s="26">
        <v>0</v>
      </c>
      <c r="N40" s="28">
        <v>10721423</v>
      </c>
      <c r="O40" s="28">
        <v>7397884</v>
      </c>
      <c r="P40" s="28">
        <f t="shared" si="8"/>
        <v>3323539</v>
      </c>
      <c r="Q40" s="29">
        <f t="shared" si="9"/>
        <v>44.92553546392455</v>
      </c>
      <c r="R40" s="26">
        <v>218232</v>
      </c>
    </row>
    <row r="41" spans="1:18" ht="9.75" customHeight="1">
      <c r="A41" s="24" t="s">
        <v>54</v>
      </c>
      <c r="B41" s="25" t="s">
        <v>50</v>
      </c>
      <c r="C41" s="24">
        <v>354</v>
      </c>
      <c r="D41" s="26">
        <v>7543953</v>
      </c>
      <c r="E41" s="26">
        <v>905275</v>
      </c>
      <c r="F41" s="26">
        <f t="shared" si="5"/>
        <v>8449228</v>
      </c>
      <c r="G41" s="26">
        <v>4400266</v>
      </c>
      <c r="H41" s="26">
        <f t="shared" si="6"/>
        <v>4048962</v>
      </c>
      <c r="I41" s="27">
        <f t="shared" si="7"/>
        <v>92.01630083272238</v>
      </c>
      <c r="J41" s="26">
        <v>120867</v>
      </c>
      <c r="K41" s="26">
        <v>1473427</v>
      </c>
      <c r="L41" s="26">
        <v>190466</v>
      </c>
      <c r="M41" s="26">
        <v>0</v>
      </c>
      <c r="N41" s="28">
        <v>10233988</v>
      </c>
      <c r="O41" s="28">
        <v>6808312</v>
      </c>
      <c r="P41" s="28">
        <f t="shared" si="8"/>
        <v>3425676</v>
      </c>
      <c r="Q41" s="29">
        <f t="shared" si="9"/>
        <v>50.31608422175717</v>
      </c>
      <c r="R41" s="26">
        <v>89285</v>
      </c>
    </row>
    <row r="42" spans="1:18" ht="9.75" customHeight="1">
      <c r="A42" s="24" t="s">
        <v>58</v>
      </c>
      <c r="B42" s="30">
        <v>1994</v>
      </c>
      <c r="C42" s="24">
        <v>327</v>
      </c>
      <c r="D42" s="26">
        <v>6720976</v>
      </c>
      <c r="E42" s="26">
        <v>806515</v>
      </c>
      <c r="F42" s="26">
        <f t="shared" si="5"/>
        <v>7527491</v>
      </c>
      <c r="G42" s="26">
        <v>7120201</v>
      </c>
      <c r="H42" s="26">
        <f t="shared" si="6"/>
        <v>407290</v>
      </c>
      <c r="I42" s="27">
        <f t="shared" si="7"/>
        <v>5.720203685261133</v>
      </c>
      <c r="J42" s="26">
        <v>615230</v>
      </c>
      <c r="K42" s="26">
        <v>1698490</v>
      </c>
      <c r="L42" s="26">
        <v>43147</v>
      </c>
      <c r="M42" s="26">
        <v>0</v>
      </c>
      <c r="N42" s="28">
        <v>9884358</v>
      </c>
      <c r="O42" s="28">
        <v>9814448</v>
      </c>
      <c r="P42" s="28">
        <f t="shared" si="8"/>
        <v>69910</v>
      </c>
      <c r="Q42" s="29">
        <f t="shared" si="9"/>
        <v>0.712317187884637</v>
      </c>
      <c r="R42" s="26">
        <v>133218</v>
      </c>
    </row>
    <row r="43" spans="1:18" ht="9.75" customHeight="1">
      <c r="A43" s="24" t="s">
        <v>55</v>
      </c>
      <c r="B43" s="30">
        <v>1994</v>
      </c>
      <c r="C43" s="24">
        <v>322</v>
      </c>
      <c r="D43" s="26">
        <v>7507630</v>
      </c>
      <c r="E43" s="26">
        <v>0</v>
      </c>
      <c r="F43" s="26">
        <f t="shared" si="5"/>
        <v>7507630</v>
      </c>
      <c r="G43" s="26">
        <v>8372707</v>
      </c>
      <c r="H43" s="26">
        <f t="shared" si="6"/>
        <v>-865077</v>
      </c>
      <c r="I43" s="27">
        <f t="shared" si="7"/>
        <v>-10.332106450160026</v>
      </c>
      <c r="J43" s="26">
        <v>192743</v>
      </c>
      <c r="K43" s="26">
        <v>1939684</v>
      </c>
      <c r="L43" s="26">
        <v>108605</v>
      </c>
      <c r="M43" s="26">
        <v>0</v>
      </c>
      <c r="N43" s="28">
        <v>9748662</v>
      </c>
      <c r="O43" s="28">
        <v>11314479</v>
      </c>
      <c r="P43" s="28">
        <f t="shared" si="8"/>
        <v>-1565817</v>
      </c>
      <c r="Q43" s="29">
        <f t="shared" si="9"/>
        <v>-13.839055249472821</v>
      </c>
      <c r="R43" s="26">
        <v>100769</v>
      </c>
    </row>
    <row r="44" spans="1:18" ht="9.75" customHeight="1">
      <c r="A44" s="24" t="s">
        <v>57</v>
      </c>
      <c r="B44" s="25" t="s">
        <v>50</v>
      </c>
      <c r="C44" s="24">
        <v>397</v>
      </c>
      <c r="D44" s="26">
        <v>6784915</v>
      </c>
      <c r="E44" s="26">
        <v>0</v>
      </c>
      <c r="F44" s="26">
        <f t="shared" si="5"/>
        <v>6784915</v>
      </c>
      <c r="G44" s="26">
        <v>4519965</v>
      </c>
      <c r="H44" s="26">
        <f t="shared" si="6"/>
        <v>2264950</v>
      </c>
      <c r="I44" s="27">
        <f t="shared" si="7"/>
        <v>50.109901293483475</v>
      </c>
      <c r="J44" s="26">
        <v>423217</v>
      </c>
      <c r="K44" s="26">
        <v>1309438</v>
      </c>
      <c r="L44" s="26">
        <v>405017</v>
      </c>
      <c r="M44" s="26">
        <v>0</v>
      </c>
      <c r="N44" s="28">
        <v>8922587</v>
      </c>
      <c r="O44" s="28">
        <v>6486573</v>
      </c>
      <c r="P44" s="28">
        <f t="shared" si="8"/>
        <v>2436014</v>
      </c>
      <c r="Q44" s="29">
        <f t="shared" si="9"/>
        <v>37.55471494732273</v>
      </c>
      <c r="R44" s="26">
        <v>40399</v>
      </c>
    </row>
    <row r="45" spans="1:18" ht="9.75" customHeight="1">
      <c r="A45" s="24" t="s">
        <v>56</v>
      </c>
      <c r="B45" s="25" t="s">
        <v>50</v>
      </c>
      <c r="C45" s="24">
        <v>392</v>
      </c>
      <c r="D45" s="26">
        <v>6861730</v>
      </c>
      <c r="E45" s="26">
        <v>0</v>
      </c>
      <c r="F45" s="26">
        <f t="shared" si="5"/>
        <v>6861730</v>
      </c>
      <c r="G45" s="26">
        <v>2277546</v>
      </c>
      <c r="H45" s="26">
        <f t="shared" si="6"/>
        <v>4584184</v>
      </c>
      <c r="I45" s="27">
        <f t="shared" si="7"/>
        <v>201.2773397332041</v>
      </c>
      <c r="J45" s="26">
        <v>350596</v>
      </c>
      <c r="K45" s="26">
        <v>1326771</v>
      </c>
      <c r="L45" s="26">
        <v>200662</v>
      </c>
      <c r="M45" s="26">
        <v>0</v>
      </c>
      <c r="N45" s="28">
        <v>8739759</v>
      </c>
      <c r="O45" s="28">
        <v>3871270</v>
      </c>
      <c r="P45" s="28">
        <f t="shared" si="8"/>
        <v>4868489</v>
      </c>
      <c r="Q45" s="29">
        <f t="shared" si="9"/>
        <v>125.75947944731315</v>
      </c>
      <c r="R45" s="26">
        <v>140551</v>
      </c>
    </row>
    <row r="46" spans="1:18" ht="9.75" customHeight="1">
      <c r="A46" s="24" t="s">
        <v>61</v>
      </c>
      <c r="B46" s="30">
        <v>1994</v>
      </c>
      <c r="C46" s="24">
        <v>289</v>
      </c>
      <c r="D46" s="26">
        <v>5957852</v>
      </c>
      <c r="E46" s="26">
        <v>714940</v>
      </c>
      <c r="F46" s="26">
        <f t="shared" si="5"/>
        <v>6672792</v>
      </c>
      <c r="G46" s="26">
        <v>6714472</v>
      </c>
      <c r="H46" s="26">
        <f t="shared" si="6"/>
        <v>-41680</v>
      </c>
      <c r="I46" s="27">
        <f t="shared" si="7"/>
        <v>-0.620748734971268</v>
      </c>
      <c r="J46" s="26">
        <v>207004</v>
      </c>
      <c r="K46" s="26">
        <v>1508350</v>
      </c>
      <c r="L46" s="26">
        <v>23051</v>
      </c>
      <c r="M46" s="26">
        <v>0</v>
      </c>
      <c r="N46" s="28">
        <v>8411197</v>
      </c>
      <c r="O46" s="28">
        <v>8717840</v>
      </c>
      <c r="P46" s="28">
        <f t="shared" si="8"/>
        <v>-306643</v>
      </c>
      <c r="Q46" s="29">
        <f t="shared" si="9"/>
        <v>-3.517419452524937</v>
      </c>
      <c r="R46" s="26">
        <v>127750</v>
      </c>
    </row>
    <row r="47" spans="1:18" ht="9.75" customHeight="1">
      <c r="A47" s="24" t="s">
        <v>63</v>
      </c>
      <c r="B47" s="25" t="s">
        <v>50</v>
      </c>
      <c r="C47" s="24">
        <v>218</v>
      </c>
      <c r="D47" s="26">
        <v>5543231</v>
      </c>
      <c r="E47" s="26">
        <v>665188</v>
      </c>
      <c r="F47" s="26">
        <f t="shared" si="5"/>
        <v>6208419</v>
      </c>
      <c r="G47" s="26">
        <v>6496580</v>
      </c>
      <c r="H47" s="26">
        <f t="shared" si="6"/>
        <v>-288161</v>
      </c>
      <c r="I47" s="27">
        <f t="shared" si="7"/>
        <v>-4.435579951297452</v>
      </c>
      <c r="J47" s="26">
        <v>399439</v>
      </c>
      <c r="K47" s="26">
        <v>1125160</v>
      </c>
      <c r="L47" s="26">
        <v>739</v>
      </c>
      <c r="M47" s="26">
        <v>0</v>
      </c>
      <c r="N47" s="28">
        <v>7733757</v>
      </c>
      <c r="O47" s="28">
        <v>8686285</v>
      </c>
      <c r="P47" s="28">
        <f t="shared" si="8"/>
        <v>-952528</v>
      </c>
      <c r="Q47" s="29">
        <f t="shared" si="9"/>
        <v>-10.965884725173074</v>
      </c>
      <c r="R47" s="26">
        <v>79409</v>
      </c>
    </row>
    <row r="48" spans="1:18" ht="9.75" customHeight="1">
      <c r="A48" s="24" t="s">
        <v>60</v>
      </c>
      <c r="B48" s="25" t="s">
        <v>50</v>
      </c>
      <c r="C48" s="24">
        <v>358</v>
      </c>
      <c r="D48" s="26">
        <v>6317262</v>
      </c>
      <c r="E48" s="26">
        <v>0</v>
      </c>
      <c r="F48" s="26">
        <f t="shared" si="5"/>
        <v>6317262</v>
      </c>
      <c r="G48" s="26">
        <v>6841450</v>
      </c>
      <c r="H48" s="26">
        <f t="shared" si="6"/>
        <v>-524188</v>
      </c>
      <c r="I48" s="27">
        <f t="shared" si="7"/>
        <v>-7.661943009157415</v>
      </c>
      <c r="J48" s="26">
        <v>82645</v>
      </c>
      <c r="K48" s="26">
        <v>825423</v>
      </c>
      <c r="L48" s="26">
        <v>77871</v>
      </c>
      <c r="M48" s="26">
        <v>0</v>
      </c>
      <c r="N48" s="28">
        <v>7303201</v>
      </c>
      <c r="O48" s="28">
        <v>8259926</v>
      </c>
      <c r="P48" s="28">
        <f t="shared" si="8"/>
        <v>-956725</v>
      </c>
      <c r="Q48" s="29">
        <f t="shared" si="9"/>
        <v>-11.58273088645104</v>
      </c>
      <c r="R48" s="26">
        <v>0</v>
      </c>
    </row>
    <row r="49" spans="1:18" ht="9.75" customHeight="1">
      <c r="A49" s="24" t="s">
        <v>71</v>
      </c>
      <c r="B49" s="30">
        <v>1994</v>
      </c>
      <c r="C49" s="24">
        <v>240</v>
      </c>
      <c r="D49" s="26">
        <v>4284479</v>
      </c>
      <c r="E49" s="26">
        <v>514138</v>
      </c>
      <c r="F49" s="26">
        <f t="shared" si="5"/>
        <v>4798617</v>
      </c>
      <c r="G49" s="26">
        <v>5259749</v>
      </c>
      <c r="H49" s="26">
        <f t="shared" si="6"/>
        <v>-461132</v>
      </c>
      <c r="I49" s="27">
        <f t="shared" si="7"/>
        <v>-8.767186418971704</v>
      </c>
      <c r="J49" s="26">
        <v>336447</v>
      </c>
      <c r="K49" s="26">
        <v>864371</v>
      </c>
      <c r="L49" s="26">
        <v>1034</v>
      </c>
      <c r="M49" s="26">
        <v>1158494</v>
      </c>
      <c r="N49" s="28">
        <v>7158963</v>
      </c>
      <c r="O49" s="28">
        <v>7649249</v>
      </c>
      <c r="P49" s="28">
        <f t="shared" si="8"/>
        <v>-490286</v>
      </c>
      <c r="Q49" s="29">
        <f t="shared" si="9"/>
        <v>-6.409596549935817</v>
      </c>
      <c r="R49" s="26">
        <v>188278</v>
      </c>
    </row>
    <row r="50" spans="1:18" ht="9.75" customHeight="1">
      <c r="A50" s="24" t="s">
        <v>62</v>
      </c>
      <c r="B50" s="25" t="s">
        <v>50</v>
      </c>
      <c r="C50" s="24">
        <v>284</v>
      </c>
      <c r="D50" s="26">
        <v>5565379</v>
      </c>
      <c r="E50" s="26">
        <v>0</v>
      </c>
      <c r="F50" s="26">
        <f t="shared" si="5"/>
        <v>5565379</v>
      </c>
      <c r="G50" s="26">
        <v>4906697</v>
      </c>
      <c r="H50" s="26">
        <f t="shared" si="6"/>
        <v>658682</v>
      </c>
      <c r="I50" s="27">
        <f t="shared" si="7"/>
        <v>13.4241425545535</v>
      </c>
      <c r="J50" s="26">
        <v>369730</v>
      </c>
      <c r="K50" s="26">
        <v>874237</v>
      </c>
      <c r="L50" s="26">
        <v>324782</v>
      </c>
      <c r="M50" s="26">
        <v>0</v>
      </c>
      <c r="N50" s="28">
        <v>7134128</v>
      </c>
      <c r="O50" s="28">
        <v>7234227</v>
      </c>
      <c r="P50" s="28">
        <f t="shared" si="8"/>
        <v>-100099</v>
      </c>
      <c r="Q50" s="29">
        <f t="shared" si="9"/>
        <v>-1.3836861906600388</v>
      </c>
      <c r="R50" s="26">
        <v>72549</v>
      </c>
    </row>
    <row r="51" spans="1:18" ht="9.75" customHeight="1">
      <c r="A51" s="24" t="s">
        <v>83</v>
      </c>
      <c r="B51" s="25" t="s">
        <v>50</v>
      </c>
      <c r="C51" s="24">
        <v>121</v>
      </c>
      <c r="D51" s="26">
        <v>2850672</v>
      </c>
      <c r="E51" s="26">
        <v>342081</v>
      </c>
      <c r="F51" s="26">
        <f t="shared" si="5"/>
        <v>3192753</v>
      </c>
      <c r="G51" s="26">
        <v>1971609</v>
      </c>
      <c r="H51" s="26">
        <f t="shared" si="6"/>
        <v>1221144</v>
      </c>
      <c r="I51" s="27">
        <f t="shared" si="7"/>
        <v>61.936418427791715</v>
      </c>
      <c r="J51" s="26">
        <v>2813175</v>
      </c>
      <c r="K51" s="26">
        <v>371385</v>
      </c>
      <c r="L51" s="26">
        <v>440480</v>
      </c>
      <c r="M51" s="26">
        <v>0</v>
      </c>
      <c r="N51" s="28">
        <v>6817793</v>
      </c>
      <c r="O51" s="28">
        <v>7678285</v>
      </c>
      <c r="P51" s="28">
        <f t="shared" si="8"/>
        <v>-860492</v>
      </c>
      <c r="Q51" s="29">
        <f t="shared" si="9"/>
        <v>-11.206825482513349</v>
      </c>
      <c r="R51" s="26">
        <v>329186</v>
      </c>
    </row>
    <row r="52" spans="1:18" ht="9.75" customHeight="1">
      <c r="A52" s="24" t="s">
        <v>67</v>
      </c>
      <c r="B52" s="25" t="s">
        <v>50</v>
      </c>
      <c r="C52" s="24">
        <v>355</v>
      </c>
      <c r="D52" s="26">
        <v>5127763</v>
      </c>
      <c r="E52" s="26">
        <v>0</v>
      </c>
      <c r="F52" s="26">
        <f t="shared" si="5"/>
        <v>5127763</v>
      </c>
      <c r="G52" s="26">
        <v>2109544</v>
      </c>
      <c r="H52" s="26">
        <f t="shared" si="6"/>
        <v>3018219</v>
      </c>
      <c r="I52" s="27">
        <f t="shared" si="7"/>
        <v>143.07447486281396</v>
      </c>
      <c r="J52" s="26">
        <v>94703</v>
      </c>
      <c r="K52" s="26">
        <v>1114983</v>
      </c>
      <c r="L52" s="26">
        <v>236272</v>
      </c>
      <c r="M52" s="26">
        <v>0</v>
      </c>
      <c r="N52" s="28">
        <v>6573721</v>
      </c>
      <c r="O52" s="28">
        <v>3612246</v>
      </c>
      <c r="P52" s="28">
        <f t="shared" si="8"/>
        <v>2961475</v>
      </c>
      <c r="Q52" s="29">
        <f t="shared" si="9"/>
        <v>81.98431114602937</v>
      </c>
      <c r="R52" s="26">
        <v>150879</v>
      </c>
    </row>
    <row r="53" spans="1:19" ht="9.75" customHeight="1">
      <c r="A53" s="24" t="s">
        <v>65</v>
      </c>
      <c r="B53" s="25" t="s">
        <v>50</v>
      </c>
      <c r="C53" s="24">
        <v>285</v>
      </c>
      <c r="D53" s="26">
        <v>5285948</v>
      </c>
      <c r="E53" s="26">
        <v>0</v>
      </c>
      <c r="F53" s="26">
        <f t="shared" si="5"/>
        <v>5285948</v>
      </c>
      <c r="G53" s="26">
        <v>5498845</v>
      </c>
      <c r="H53" s="26">
        <f t="shared" si="6"/>
        <v>-212897</v>
      </c>
      <c r="I53" s="27">
        <f t="shared" si="7"/>
        <v>-3.871667595649632</v>
      </c>
      <c r="J53" s="26">
        <v>381417</v>
      </c>
      <c r="K53" s="26">
        <v>759648</v>
      </c>
      <c r="L53" s="26">
        <v>136237</v>
      </c>
      <c r="M53" s="26">
        <v>0</v>
      </c>
      <c r="N53" s="28">
        <v>6563250</v>
      </c>
      <c r="O53" s="28">
        <v>6845455</v>
      </c>
      <c r="P53" s="28">
        <f t="shared" si="8"/>
        <v>-282205</v>
      </c>
      <c r="Q53" s="29">
        <f t="shared" si="9"/>
        <v>-4.12251632652614</v>
      </c>
      <c r="R53" s="26">
        <v>165029</v>
      </c>
      <c r="S53" s="10"/>
    </row>
    <row r="54" spans="1:18" ht="9.75" customHeight="1">
      <c r="A54" s="24" t="s">
        <v>64</v>
      </c>
      <c r="B54" s="25" t="s">
        <v>50</v>
      </c>
      <c r="C54" s="24">
        <v>252</v>
      </c>
      <c r="D54" s="26">
        <v>5334447</v>
      </c>
      <c r="E54" s="26">
        <v>0</v>
      </c>
      <c r="F54" s="26">
        <f t="shared" si="5"/>
        <v>5334447</v>
      </c>
      <c r="G54" s="26">
        <v>3925128</v>
      </c>
      <c r="H54" s="26">
        <f t="shared" si="6"/>
        <v>1409319</v>
      </c>
      <c r="I54" s="27">
        <f t="shared" si="7"/>
        <v>35.90504564437134</v>
      </c>
      <c r="J54" s="26">
        <v>139930</v>
      </c>
      <c r="K54" s="26">
        <v>664258</v>
      </c>
      <c r="L54" s="26">
        <v>184851</v>
      </c>
      <c r="M54" s="26">
        <v>0</v>
      </c>
      <c r="N54" s="28">
        <v>6323486</v>
      </c>
      <c r="O54" s="28">
        <v>4951777</v>
      </c>
      <c r="P54" s="28">
        <f t="shared" si="8"/>
        <v>1371709</v>
      </c>
      <c r="Q54" s="29">
        <f t="shared" si="9"/>
        <v>27.701348425019944</v>
      </c>
      <c r="R54" s="26">
        <v>0</v>
      </c>
    </row>
    <row r="55" spans="1:18" ht="9.75" customHeight="1">
      <c r="A55" s="24" t="s">
        <v>66</v>
      </c>
      <c r="B55" s="25" t="s">
        <v>50</v>
      </c>
      <c r="C55" s="24">
        <v>238</v>
      </c>
      <c r="D55" s="26">
        <v>5208295</v>
      </c>
      <c r="E55" s="26">
        <v>624996</v>
      </c>
      <c r="F55" s="26">
        <f t="shared" si="5"/>
        <v>5833291</v>
      </c>
      <c r="G55" s="26">
        <v>8799186</v>
      </c>
      <c r="H55" s="26">
        <f t="shared" si="6"/>
        <v>-2965895</v>
      </c>
      <c r="I55" s="27">
        <f t="shared" si="7"/>
        <v>-33.706470121213485</v>
      </c>
      <c r="J55" s="26">
        <v>64892</v>
      </c>
      <c r="K55" s="26">
        <v>372636</v>
      </c>
      <c r="L55" s="26">
        <v>4433</v>
      </c>
      <c r="M55" s="26">
        <v>0</v>
      </c>
      <c r="N55" s="28">
        <v>6275252</v>
      </c>
      <c r="O55" s="28">
        <v>9700555</v>
      </c>
      <c r="P55" s="28">
        <f t="shared" si="8"/>
        <v>-3425303</v>
      </c>
      <c r="Q55" s="29">
        <f t="shared" si="9"/>
        <v>-35.31038172558168</v>
      </c>
      <c r="R55" s="26">
        <v>131277</v>
      </c>
    </row>
    <row r="56" spans="1:19" ht="9.75" customHeight="1">
      <c r="A56" s="24" t="s">
        <v>68</v>
      </c>
      <c r="B56" s="25" t="s">
        <v>50</v>
      </c>
      <c r="C56" s="24">
        <v>237</v>
      </c>
      <c r="D56" s="26">
        <v>4976232</v>
      </c>
      <c r="E56" s="26">
        <v>0</v>
      </c>
      <c r="F56" s="26">
        <f t="shared" si="5"/>
        <v>4976232</v>
      </c>
      <c r="G56" s="26">
        <v>5471379</v>
      </c>
      <c r="H56" s="26">
        <f t="shared" si="6"/>
        <v>-495147</v>
      </c>
      <c r="I56" s="27">
        <f t="shared" si="7"/>
        <v>-9.049766064460165</v>
      </c>
      <c r="J56" s="26">
        <v>247191</v>
      </c>
      <c r="K56" s="26">
        <v>791448</v>
      </c>
      <c r="L56" s="26">
        <v>155889</v>
      </c>
      <c r="M56" s="26">
        <v>0</v>
      </c>
      <c r="N56" s="28">
        <v>6170760</v>
      </c>
      <c r="O56" s="28">
        <v>6779039</v>
      </c>
      <c r="P56" s="28">
        <f t="shared" si="8"/>
        <v>-608279</v>
      </c>
      <c r="Q56" s="29">
        <f t="shared" si="9"/>
        <v>-8.97293849467454</v>
      </c>
      <c r="R56" s="26">
        <v>78597</v>
      </c>
      <c r="S56" s="10"/>
    </row>
    <row r="57" spans="1:18" ht="9.75" customHeight="1">
      <c r="A57" s="24" t="s">
        <v>70</v>
      </c>
      <c r="B57" s="25" t="s">
        <v>50</v>
      </c>
      <c r="C57" s="24">
        <v>320</v>
      </c>
      <c r="D57" s="26">
        <v>4545266</v>
      </c>
      <c r="E57" s="26">
        <v>0</v>
      </c>
      <c r="F57" s="26">
        <f t="shared" si="5"/>
        <v>4545266</v>
      </c>
      <c r="G57" s="26">
        <v>1074099</v>
      </c>
      <c r="H57" s="26">
        <f t="shared" si="6"/>
        <v>3471167</v>
      </c>
      <c r="I57" s="27">
        <f t="shared" si="7"/>
        <v>323.17011746589463</v>
      </c>
      <c r="J57" s="26">
        <v>333097</v>
      </c>
      <c r="K57" s="26">
        <v>983201</v>
      </c>
      <c r="L57" s="26">
        <v>230066</v>
      </c>
      <c r="M57" s="26">
        <v>0</v>
      </c>
      <c r="N57" s="28">
        <v>6091630</v>
      </c>
      <c r="O57" s="28">
        <v>2749510</v>
      </c>
      <c r="P57" s="28">
        <f t="shared" si="8"/>
        <v>3342120</v>
      </c>
      <c r="Q57" s="29">
        <f t="shared" si="9"/>
        <v>121.55329495073669</v>
      </c>
      <c r="R57" s="26">
        <v>48585</v>
      </c>
    </row>
    <row r="58" spans="1:18" ht="9.75" customHeight="1">
      <c r="A58" s="24" t="s">
        <v>76</v>
      </c>
      <c r="B58" s="25" t="s">
        <v>50</v>
      </c>
      <c r="C58" s="24">
        <v>103</v>
      </c>
      <c r="D58" s="26">
        <v>3549183</v>
      </c>
      <c r="E58" s="26">
        <v>425902</v>
      </c>
      <c r="F58" s="26">
        <f t="shared" si="5"/>
        <v>3975085</v>
      </c>
      <c r="G58" s="26">
        <v>3133495</v>
      </c>
      <c r="H58" s="26">
        <f t="shared" si="6"/>
        <v>841590</v>
      </c>
      <c r="I58" s="27">
        <f t="shared" si="7"/>
        <v>26.857869567368063</v>
      </c>
      <c r="J58" s="26">
        <v>678466</v>
      </c>
      <c r="K58" s="26">
        <v>609837</v>
      </c>
      <c r="L58" s="26">
        <v>419350</v>
      </c>
      <c r="M58" s="26">
        <v>0</v>
      </c>
      <c r="N58" s="28">
        <v>5682738</v>
      </c>
      <c r="O58" s="28">
        <v>4929002</v>
      </c>
      <c r="P58" s="28">
        <f t="shared" si="8"/>
        <v>753736</v>
      </c>
      <c r="Q58" s="29">
        <f t="shared" si="9"/>
        <v>15.29185827070064</v>
      </c>
      <c r="R58" s="26">
        <v>187579</v>
      </c>
    </row>
    <row r="59" spans="1:18" ht="9.75" customHeight="1">
      <c r="A59" s="24" t="s">
        <v>73</v>
      </c>
      <c r="B59" s="25" t="s">
        <v>50</v>
      </c>
      <c r="C59" s="24">
        <v>231</v>
      </c>
      <c r="D59" s="26">
        <v>4089561</v>
      </c>
      <c r="E59" s="26">
        <v>0</v>
      </c>
      <c r="F59" s="26">
        <f t="shared" si="5"/>
        <v>4089561</v>
      </c>
      <c r="G59" s="26">
        <v>2845000</v>
      </c>
      <c r="H59" s="26">
        <f t="shared" si="6"/>
        <v>1244561</v>
      </c>
      <c r="I59" s="27">
        <f t="shared" si="7"/>
        <v>43.745553602811945</v>
      </c>
      <c r="J59" s="26">
        <v>92503</v>
      </c>
      <c r="K59" s="26">
        <v>1035358</v>
      </c>
      <c r="L59" s="26">
        <v>128258</v>
      </c>
      <c r="M59" s="26">
        <v>0</v>
      </c>
      <c r="N59" s="28">
        <v>5345680</v>
      </c>
      <c r="O59" s="28">
        <v>4722766</v>
      </c>
      <c r="P59" s="28">
        <f t="shared" si="8"/>
        <v>622914</v>
      </c>
      <c r="Q59" s="29">
        <f t="shared" si="9"/>
        <v>13.189601178631335</v>
      </c>
      <c r="R59" s="26">
        <v>115510</v>
      </c>
    </row>
    <row r="60" spans="1:18" ht="9.75" customHeight="1">
      <c r="A60" s="24" t="s">
        <v>72</v>
      </c>
      <c r="B60" s="25" t="s">
        <v>50</v>
      </c>
      <c r="C60" s="24">
        <v>239</v>
      </c>
      <c r="D60" s="26">
        <v>4106393</v>
      </c>
      <c r="E60" s="26">
        <v>0</v>
      </c>
      <c r="F60" s="26">
        <f t="shared" si="5"/>
        <v>4106393</v>
      </c>
      <c r="G60" s="26">
        <v>2988280</v>
      </c>
      <c r="H60" s="26">
        <f t="shared" si="6"/>
        <v>1118113</v>
      </c>
      <c r="I60" s="27">
        <f t="shared" si="7"/>
        <v>37.41660754681623</v>
      </c>
      <c r="J60" s="26">
        <v>76102</v>
      </c>
      <c r="K60" s="26">
        <v>633565</v>
      </c>
      <c r="L60" s="26">
        <v>378124</v>
      </c>
      <c r="M60" s="26">
        <v>0</v>
      </c>
      <c r="N60" s="28">
        <v>5194184</v>
      </c>
      <c r="O60" s="28">
        <v>4637299</v>
      </c>
      <c r="P60" s="28">
        <f t="shared" si="8"/>
        <v>556885</v>
      </c>
      <c r="Q60" s="29">
        <f t="shared" si="9"/>
        <v>12.008822376991434</v>
      </c>
      <c r="R60" s="26">
        <v>102491</v>
      </c>
    </row>
    <row r="61" spans="1:18" ht="9.75" customHeight="1">
      <c r="A61" s="24" t="s">
        <v>74</v>
      </c>
      <c r="B61" s="25" t="s">
        <v>50</v>
      </c>
      <c r="C61" s="24">
        <v>286</v>
      </c>
      <c r="D61" s="26">
        <v>3948442</v>
      </c>
      <c r="E61" s="26">
        <v>0</v>
      </c>
      <c r="F61" s="26">
        <f t="shared" si="5"/>
        <v>3948442</v>
      </c>
      <c r="G61" s="26">
        <v>2961019</v>
      </c>
      <c r="H61" s="26">
        <f t="shared" si="6"/>
        <v>987423</v>
      </c>
      <c r="I61" s="27">
        <f t="shared" si="7"/>
        <v>33.34740506562099</v>
      </c>
      <c r="J61" s="26">
        <v>96587</v>
      </c>
      <c r="K61" s="26">
        <v>735122</v>
      </c>
      <c r="L61" s="26">
        <v>198297</v>
      </c>
      <c r="M61" s="26">
        <v>0</v>
      </c>
      <c r="N61" s="28">
        <v>4978448</v>
      </c>
      <c r="O61" s="28">
        <v>3914063</v>
      </c>
      <c r="P61" s="28">
        <f t="shared" si="8"/>
        <v>1064385</v>
      </c>
      <c r="Q61" s="29">
        <f t="shared" si="9"/>
        <v>27.193864789606092</v>
      </c>
      <c r="R61" s="26">
        <v>0</v>
      </c>
    </row>
    <row r="62" spans="1:19" ht="9.75" customHeight="1">
      <c r="A62" s="24" t="s">
        <v>78</v>
      </c>
      <c r="B62" s="25" t="s">
        <v>50</v>
      </c>
      <c r="C62" s="24">
        <v>155</v>
      </c>
      <c r="D62" s="26">
        <v>3358684</v>
      </c>
      <c r="E62" s="26">
        <v>0</v>
      </c>
      <c r="F62" s="26">
        <f t="shared" si="5"/>
        <v>3358684</v>
      </c>
      <c r="G62" s="26">
        <v>1441901</v>
      </c>
      <c r="H62" s="26">
        <f t="shared" si="6"/>
        <v>1916783</v>
      </c>
      <c r="I62" s="27">
        <f t="shared" si="7"/>
        <v>132.93443863344294</v>
      </c>
      <c r="J62" s="26">
        <v>63875</v>
      </c>
      <c r="K62" s="26">
        <v>1136451</v>
      </c>
      <c r="L62" s="26">
        <v>274838</v>
      </c>
      <c r="M62" s="26">
        <v>0</v>
      </c>
      <c r="N62" s="28">
        <v>4833848</v>
      </c>
      <c r="O62" s="28">
        <v>2983283</v>
      </c>
      <c r="P62" s="28">
        <f t="shared" si="8"/>
        <v>1850565</v>
      </c>
      <c r="Q62" s="29">
        <f t="shared" si="9"/>
        <v>62.031158291050495</v>
      </c>
      <c r="R62" s="26">
        <v>117401</v>
      </c>
      <c r="S62" s="10"/>
    </row>
    <row r="63" spans="1:19" ht="9.75" customHeight="1">
      <c r="A63" s="24" t="s">
        <v>77</v>
      </c>
      <c r="B63" s="25" t="s">
        <v>50</v>
      </c>
      <c r="C63" s="24">
        <v>226</v>
      </c>
      <c r="D63" s="26">
        <v>3507824</v>
      </c>
      <c r="E63" s="26">
        <v>420939</v>
      </c>
      <c r="F63" s="26">
        <f t="shared" si="5"/>
        <v>3928763</v>
      </c>
      <c r="G63" s="26">
        <v>1531984</v>
      </c>
      <c r="H63" s="26">
        <f t="shared" si="6"/>
        <v>2396779</v>
      </c>
      <c r="I63" s="27">
        <f t="shared" si="7"/>
        <v>156.44934934046307</v>
      </c>
      <c r="J63" s="26">
        <v>133490</v>
      </c>
      <c r="K63" s="26">
        <v>423234</v>
      </c>
      <c r="L63" s="26">
        <v>46545</v>
      </c>
      <c r="M63" s="26">
        <v>0</v>
      </c>
      <c r="N63" s="28">
        <v>4532032</v>
      </c>
      <c r="O63" s="28">
        <v>2212022</v>
      </c>
      <c r="P63" s="28">
        <f t="shared" si="8"/>
        <v>2320010</v>
      </c>
      <c r="Q63" s="29">
        <f t="shared" si="9"/>
        <v>104.88186826351638</v>
      </c>
      <c r="R63" s="26">
        <v>27612</v>
      </c>
      <c r="S63" s="10"/>
    </row>
    <row r="64" spans="1:19" ht="9.75" customHeight="1">
      <c r="A64" s="24" t="s">
        <v>75</v>
      </c>
      <c r="B64" s="25" t="s">
        <v>50</v>
      </c>
      <c r="C64" s="24">
        <v>264</v>
      </c>
      <c r="D64" s="26">
        <v>3622146</v>
      </c>
      <c r="E64" s="26">
        <v>0</v>
      </c>
      <c r="F64" s="26">
        <f t="shared" si="5"/>
        <v>3622146</v>
      </c>
      <c r="G64" s="26">
        <v>2000936</v>
      </c>
      <c r="H64" s="26">
        <f t="shared" si="6"/>
        <v>1621210</v>
      </c>
      <c r="I64" s="27">
        <f t="shared" si="7"/>
        <v>81.02258143188988</v>
      </c>
      <c r="J64" s="26">
        <v>95887</v>
      </c>
      <c r="K64" s="26">
        <v>584184</v>
      </c>
      <c r="L64" s="26">
        <v>106832</v>
      </c>
      <c r="M64" s="26">
        <v>0</v>
      </c>
      <c r="N64" s="28">
        <v>4409049</v>
      </c>
      <c r="O64" s="28">
        <v>2617820</v>
      </c>
      <c r="P64" s="28">
        <f t="shared" si="8"/>
        <v>1791229</v>
      </c>
      <c r="Q64" s="29">
        <f t="shared" si="9"/>
        <v>68.42445240696458</v>
      </c>
      <c r="R64" s="26">
        <v>65029</v>
      </c>
      <c r="S64" s="10"/>
    </row>
    <row r="65" spans="1:19" ht="9.75" customHeight="1">
      <c r="A65" s="24" t="s">
        <v>80</v>
      </c>
      <c r="B65" s="25" t="s">
        <v>50</v>
      </c>
      <c r="C65" s="24">
        <v>193</v>
      </c>
      <c r="D65" s="26">
        <v>3309165</v>
      </c>
      <c r="E65" s="26">
        <v>0</v>
      </c>
      <c r="F65" s="26">
        <f t="shared" si="5"/>
        <v>3309165</v>
      </c>
      <c r="G65" s="26">
        <v>1633106</v>
      </c>
      <c r="H65" s="26">
        <f t="shared" si="6"/>
        <v>1676059</v>
      </c>
      <c r="I65" s="27">
        <f t="shared" si="7"/>
        <v>102.63014158297135</v>
      </c>
      <c r="J65" s="26">
        <v>79448</v>
      </c>
      <c r="K65" s="26">
        <v>679671</v>
      </c>
      <c r="L65" s="26">
        <v>171109</v>
      </c>
      <c r="M65" s="26">
        <v>0</v>
      </c>
      <c r="N65" s="28">
        <v>4239393</v>
      </c>
      <c r="O65" s="28">
        <v>3039347</v>
      </c>
      <c r="P65" s="28">
        <f t="shared" si="8"/>
        <v>1200046</v>
      </c>
      <c r="Q65" s="29">
        <f t="shared" si="9"/>
        <v>39.48367856648155</v>
      </c>
      <c r="R65" s="26">
        <v>70125</v>
      </c>
      <c r="S65" s="10"/>
    </row>
    <row r="66" spans="1:19" ht="9.75" customHeight="1">
      <c r="A66" s="24" t="s">
        <v>79</v>
      </c>
      <c r="B66" s="25" t="s">
        <v>50</v>
      </c>
      <c r="C66" s="24">
        <v>226</v>
      </c>
      <c r="D66" s="26">
        <v>3337397</v>
      </c>
      <c r="E66" s="26">
        <v>0</v>
      </c>
      <c r="F66" s="26">
        <f t="shared" si="5"/>
        <v>3337397</v>
      </c>
      <c r="G66" s="26">
        <v>1802572</v>
      </c>
      <c r="H66" s="26">
        <f t="shared" si="6"/>
        <v>1534825</v>
      </c>
      <c r="I66" s="27">
        <f t="shared" si="7"/>
        <v>85.14639082377848</v>
      </c>
      <c r="J66" s="26">
        <v>204048</v>
      </c>
      <c r="K66" s="26">
        <v>531057</v>
      </c>
      <c r="L66" s="26">
        <v>152491</v>
      </c>
      <c r="M66" s="26">
        <v>0</v>
      </c>
      <c r="N66" s="28">
        <v>4224993</v>
      </c>
      <c r="O66" s="28">
        <v>2741231</v>
      </c>
      <c r="P66" s="28">
        <f t="shared" si="8"/>
        <v>1483762</v>
      </c>
      <c r="Q66" s="29">
        <f t="shared" si="9"/>
        <v>54.12757990844259</v>
      </c>
      <c r="R66" s="26">
        <v>67768</v>
      </c>
      <c r="S66" s="10"/>
    </row>
    <row r="67" spans="1:19" ht="9.75" customHeight="1">
      <c r="A67" s="24" t="s">
        <v>84</v>
      </c>
      <c r="B67" s="25" t="s">
        <v>82</v>
      </c>
      <c r="C67" s="24">
        <v>214</v>
      </c>
      <c r="D67" s="26">
        <v>2765540</v>
      </c>
      <c r="E67" s="26">
        <v>221244</v>
      </c>
      <c r="F67" s="26">
        <f t="shared" si="5"/>
        <v>2986784</v>
      </c>
      <c r="G67" s="26">
        <v>612959</v>
      </c>
      <c r="H67" s="26">
        <f t="shared" si="6"/>
        <v>2373825</v>
      </c>
      <c r="I67" s="27">
        <f t="shared" si="7"/>
        <v>387.2730476263502</v>
      </c>
      <c r="J67" s="26">
        <v>44254</v>
      </c>
      <c r="K67" s="26">
        <v>711327</v>
      </c>
      <c r="L67" s="26">
        <v>110970</v>
      </c>
      <c r="M67" s="26">
        <v>0</v>
      </c>
      <c r="N67" s="28">
        <v>3853335</v>
      </c>
      <c r="O67" s="28">
        <v>1342108</v>
      </c>
      <c r="P67" s="28">
        <f t="shared" si="8"/>
        <v>2511227</v>
      </c>
      <c r="Q67" s="29">
        <f t="shared" si="9"/>
        <v>187.11064981357686</v>
      </c>
      <c r="R67" s="26">
        <v>2580</v>
      </c>
      <c r="S67" s="10"/>
    </row>
    <row r="68" spans="1:19" ht="9.75" customHeight="1">
      <c r="A68" s="24" t="s">
        <v>81</v>
      </c>
      <c r="B68" s="25" t="s">
        <v>82</v>
      </c>
      <c r="C68" s="24">
        <v>245</v>
      </c>
      <c r="D68" s="26">
        <v>3060942</v>
      </c>
      <c r="E68" s="26">
        <v>0</v>
      </c>
      <c r="F68" s="26">
        <f t="shared" si="5"/>
        <v>3060942</v>
      </c>
      <c r="G68" s="26">
        <v>448753</v>
      </c>
      <c r="H68" s="26">
        <f t="shared" si="6"/>
        <v>2612189</v>
      </c>
      <c r="I68" s="27">
        <f t="shared" si="7"/>
        <v>582.0995068556645</v>
      </c>
      <c r="J68" s="26">
        <v>132253</v>
      </c>
      <c r="K68" s="26">
        <v>482933</v>
      </c>
      <c r="L68" s="26">
        <v>84225</v>
      </c>
      <c r="M68" s="26">
        <v>0</v>
      </c>
      <c r="N68" s="28">
        <v>3760353</v>
      </c>
      <c r="O68" s="28">
        <v>1479594</v>
      </c>
      <c r="P68" s="28">
        <f t="shared" si="8"/>
        <v>2280759</v>
      </c>
      <c r="Q68" s="29">
        <f t="shared" si="9"/>
        <v>154.14762428071484</v>
      </c>
      <c r="R68" s="26">
        <v>81887</v>
      </c>
      <c r="S68" s="10"/>
    </row>
    <row r="69" spans="1:19" ht="9.75" customHeight="1">
      <c r="A69" s="24" t="s">
        <v>89</v>
      </c>
      <c r="B69" s="25" t="s">
        <v>82</v>
      </c>
      <c r="C69" s="24">
        <v>181</v>
      </c>
      <c r="D69" s="26">
        <v>2433765</v>
      </c>
      <c r="E69" s="26">
        <v>292054</v>
      </c>
      <c r="F69" s="26">
        <f t="shared" si="5"/>
        <v>2725819</v>
      </c>
      <c r="G69" s="26">
        <v>764998</v>
      </c>
      <c r="H69" s="26">
        <f t="shared" si="6"/>
        <v>1960821</v>
      </c>
      <c r="I69" s="27">
        <f t="shared" si="7"/>
        <v>256.31714069840706</v>
      </c>
      <c r="J69" s="26">
        <v>30765</v>
      </c>
      <c r="K69" s="26">
        <v>629746</v>
      </c>
      <c r="L69" s="26">
        <v>274247</v>
      </c>
      <c r="M69" s="26">
        <v>0</v>
      </c>
      <c r="N69" s="28">
        <v>3660577</v>
      </c>
      <c r="O69" s="28">
        <v>1639855</v>
      </c>
      <c r="P69" s="28">
        <f t="shared" si="8"/>
        <v>2020722</v>
      </c>
      <c r="Q69" s="29">
        <f t="shared" si="9"/>
        <v>123.22565104841587</v>
      </c>
      <c r="R69" s="26">
        <v>132923</v>
      </c>
      <c r="S69" s="10"/>
    </row>
    <row r="70" spans="1:19" ht="9.75" customHeight="1">
      <c r="A70" s="24" t="s">
        <v>91</v>
      </c>
      <c r="B70" s="25" t="s">
        <v>50</v>
      </c>
      <c r="C70" s="24">
        <v>55</v>
      </c>
      <c r="D70" s="26">
        <v>2123502</v>
      </c>
      <c r="E70" s="26">
        <v>254820</v>
      </c>
      <c r="F70" s="26">
        <f aca="true" t="shared" si="10" ref="F70:F101">D70+E70</f>
        <v>2378322</v>
      </c>
      <c r="G70" s="26">
        <v>2029674</v>
      </c>
      <c r="H70" s="26">
        <f aca="true" t="shared" si="11" ref="H70:H101">F70-G70</f>
        <v>348648</v>
      </c>
      <c r="I70" s="27">
        <f aca="true" t="shared" si="12" ref="I70:I84">(F70-G70)/G70*100</f>
        <v>17.177536885233785</v>
      </c>
      <c r="J70" s="26">
        <v>429702</v>
      </c>
      <c r="K70" s="26">
        <v>389139</v>
      </c>
      <c r="L70" s="26">
        <v>327442</v>
      </c>
      <c r="M70" s="26">
        <v>0</v>
      </c>
      <c r="N70" s="28">
        <v>3524605</v>
      </c>
      <c r="O70" s="28">
        <v>3263107</v>
      </c>
      <c r="P70" s="28">
        <f aca="true" t="shared" si="13" ref="P70:P101">N70-O70</f>
        <v>261498</v>
      </c>
      <c r="Q70" s="29">
        <f aca="true" t="shared" si="14" ref="Q70:Q101">(N70-O70)/O70*100</f>
        <v>8.01377337611056</v>
      </c>
      <c r="R70" s="26">
        <v>61922</v>
      </c>
      <c r="S70" s="10"/>
    </row>
    <row r="71" spans="1:19" ht="9.75" customHeight="1">
      <c r="A71" s="24" t="s">
        <v>85</v>
      </c>
      <c r="B71" s="25" t="s">
        <v>50</v>
      </c>
      <c r="C71" s="24">
        <v>90</v>
      </c>
      <c r="D71" s="26">
        <v>2690132</v>
      </c>
      <c r="E71" s="26">
        <v>322816</v>
      </c>
      <c r="F71" s="26">
        <f t="shared" si="10"/>
        <v>3012948</v>
      </c>
      <c r="G71" s="26">
        <v>4365479</v>
      </c>
      <c r="H71" s="26">
        <f t="shared" si="11"/>
        <v>-1352531</v>
      </c>
      <c r="I71" s="27">
        <f t="shared" si="12"/>
        <v>-30.98241911139648</v>
      </c>
      <c r="J71" s="26">
        <v>68149</v>
      </c>
      <c r="K71" s="26">
        <v>60803</v>
      </c>
      <c r="L71" s="26">
        <v>326407</v>
      </c>
      <c r="M71" s="26">
        <v>0</v>
      </c>
      <c r="N71" s="28">
        <v>3468307</v>
      </c>
      <c r="O71" s="28">
        <v>4732981</v>
      </c>
      <c r="P71" s="28">
        <f t="shared" si="13"/>
        <v>-1264674</v>
      </c>
      <c r="Q71" s="29">
        <f t="shared" si="14"/>
        <v>-26.720453768988296</v>
      </c>
      <c r="R71" s="26">
        <v>97026</v>
      </c>
      <c r="S71" s="10"/>
    </row>
    <row r="72" spans="1:19" ht="9.75" customHeight="1">
      <c r="A72" s="24" t="s">
        <v>87</v>
      </c>
      <c r="B72" s="25" t="s">
        <v>82</v>
      </c>
      <c r="C72" s="24">
        <v>260</v>
      </c>
      <c r="D72" s="26">
        <v>2513636</v>
      </c>
      <c r="E72" s="26">
        <v>301637</v>
      </c>
      <c r="F72" s="26">
        <f t="shared" si="10"/>
        <v>2815273</v>
      </c>
      <c r="G72" s="26">
        <v>55483</v>
      </c>
      <c r="H72" s="26">
        <f t="shared" si="11"/>
        <v>2759790</v>
      </c>
      <c r="I72" s="27">
        <f t="shared" si="12"/>
        <v>4974.118198367067</v>
      </c>
      <c r="J72" s="26">
        <v>67259</v>
      </c>
      <c r="K72" s="26">
        <v>556565</v>
      </c>
      <c r="L72" s="26">
        <v>12264</v>
      </c>
      <c r="M72" s="26">
        <v>0</v>
      </c>
      <c r="N72" s="28">
        <v>3451361</v>
      </c>
      <c r="O72" s="28">
        <v>767523</v>
      </c>
      <c r="P72" s="28">
        <f t="shared" si="13"/>
        <v>2683838</v>
      </c>
      <c r="Q72" s="29">
        <f t="shared" si="14"/>
        <v>349.6752540314753</v>
      </c>
      <c r="R72" s="26">
        <v>57041</v>
      </c>
      <c r="S72" s="10"/>
    </row>
    <row r="73" spans="1:19" ht="9.75" customHeight="1">
      <c r="A73" s="24" t="s">
        <v>86</v>
      </c>
      <c r="B73" s="25" t="s">
        <v>82</v>
      </c>
      <c r="C73" s="24">
        <v>191</v>
      </c>
      <c r="D73" s="26">
        <v>2584667</v>
      </c>
      <c r="E73" s="26">
        <v>206774</v>
      </c>
      <c r="F73" s="26">
        <f t="shared" si="10"/>
        <v>2791441</v>
      </c>
      <c r="G73" s="26">
        <v>938680</v>
      </c>
      <c r="H73" s="26">
        <f t="shared" si="11"/>
        <v>1852761</v>
      </c>
      <c r="I73" s="27">
        <f t="shared" si="12"/>
        <v>197.37940512208633</v>
      </c>
      <c r="J73" s="26">
        <v>50953</v>
      </c>
      <c r="K73" s="26">
        <v>427906</v>
      </c>
      <c r="L73" s="26">
        <v>65016</v>
      </c>
      <c r="M73" s="26">
        <v>0</v>
      </c>
      <c r="N73" s="28">
        <v>3335316</v>
      </c>
      <c r="O73" s="28">
        <v>1945015</v>
      </c>
      <c r="P73" s="28">
        <f t="shared" si="13"/>
        <v>1390301</v>
      </c>
      <c r="Q73" s="29">
        <f t="shared" si="14"/>
        <v>71.48021994688986</v>
      </c>
      <c r="R73" s="26">
        <v>14755</v>
      </c>
      <c r="S73" s="10"/>
    </row>
    <row r="74" spans="1:19" ht="9.75" customHeight="1">
      <c r="A74" s="24" t="s">
        <v>88</v>
      </c>
      <c r="B74" s="25" t="s">
        <v>50</v>
      </c>
      <c r="C74" s="24">
        <v>162</v>
      </c>
      <c r="D74" s="26">
        <v>2447637</v>
      </c>
      <c r="E74" s="26">
        <v>0</v>
      </c>
      <c r="F74" s="26">
        <f t="shared" si="10"/>
        <v>2447637</v>
      </c>
      <c r="G74" s="26">
        <v>832936</v>
      </c>
      <c r="H74" s="26">
        <f t="shared" si="11"/>
        <v>1614701</v>
      </c>
      <c r="I74" s="27">
        <f t="shared" si="12"/>
        <v>193.8565508034231</v>
      </c>
      <c r="J74" s="26">
        <v>121947</v>
      </c>
      <c r="K74" s="26">
        <v>572984</v>
      </c>
      <c r="L74" s="26">
        <v>117028</v>
      </c>
      <c r="M74" s="26">
        <v>0</v>
      </c>
      <c r="N74" s="28">
        <v>3259596</v>
      </c>
      <c r="O74" s="28">
        <v>1346425</v>
      </c>
      <c r="P74" s="28">
        <f t="shared" si="13"/>
        <v>1913171</v>
      </c>
      <c r="Q74" s="29">
        <f t="shared" si="14"/>
        <v>142.09265276565722</v>
      </c>
      <c r="R74" s="26">
        <v>28844</v>
      </c>
      <c r="S74" s="10"/>
    </row>
    <row r="75" spans="1:19" ht="9.75" customHeight="1">
      <c r="A75" s="24" t="s">
        <v>90</v>
      </c>
      <c r="B75" s="25" t="s">
        <v>82</v>
      </c>
      <c r="C75" s="24">
        <v>167</v>
      </c>
      <c r="D75" s="26">
        <v>2143671</v>
      </c>
      <c r="E75" s="26">
        <v>257241</v>
      </c>
      <c r="F75" s="26">
        <f t="shared" si="10"/>
        <v>2400912</v>
      </c>
      <c r="G75" s="26">
        <v>771502</v>
      </c>
      <c r="H75" s="26">
        <f t="shared" si="11"/>
        <v>1629410</v>
      </c>
      <c r="I75" s="27">
        <f t="shared" si="12"/>
        <v>211.19971173114266</v>
      </c>
      <c r="J75" s="26">
        <v>45637</v>
      </c>
      <c r="K75" s="26">
        <v>360237</v>
      </c>
      <c r="L75" s="26">
        <v>0</v>
      </c>
      <c r="M75" s="26">
        <v>0</v>
      </c>
      <c r="N75" s="28">
        <v>2806786</v>
      </c>
      <c r="O75" s="28">
        <v>1167978</v>
      </c>
      <c r="P75" s="28">
        <f t="shared" si="13"/>
        <v>1638808</v>
      </c>
      <c r="Q75" s="29">
        <f t="shared" si="14"/>
        <v>140.31154696406952</v>
      </c>
      <c r="R75" s="26">
        <v>0</v>
      </c>
      <c r="S75" s="10"/>
    </row>
    <row r="76" spans="1:19" ht="9.75" customHeight="1">
      <c r="A76" s="24" t="s">
        <v>97</v>
      </c>
      <c r="B76" s="25" t="s">
        <v>82</v>
      </c>
      <c r="C76" s="24">
        <v>111</v>
      </c>
      <c r="D76" s="26">
        <v>1563411</v>
      </c>
      <c r="E76" s="26">
        <v>187610</v>
      </c>
      <c r="F76" s="26">
        <f t="shared" si="10"/>
        <v>1751021</v>
      </c>
      <c r="G76" s="26">
        <v>1276441</v>
      </c>
      <c r="H76" s="26">
        <f t="shared" si="11"/>
        <v>474580</v>
      </c>
      <c r="I76" s="27">
        <f t="shared" si="12"/>
        <v>37.17994016174661</v>
      </c>
      <c r="J76" s="26">
        <v>49875</v>
      </c>
      <c r="K76" s="26">
        <v>893931</v>
      </c>
      <c r="L76" s="26">
        <v>52899</v>
      </c>
      <c r="M76" s="26">
        <v>0</v>
      </c>
      <c r="N76" s="28">
        <v>2747726</v>
      </c>
      <c r="O76" s="28">
        <v>1584427</v>
      </c>
      <c r="P76" s="28">
        <f t="shared" si="13"/>
        <v>1163299</v>
      </c>
      <c r="Q76" s="29">
        <f t="shared" si="14"/>
        <v>73.42080133701332</v>
      </c>
      <c r="R76" s="26">
        <v>40064</v>
      </c>
      <c r="S76" s="10"/>
    </row>
    <row r="77" spans="1:19" ht="9.75" customHeight="1">
      <c r="A77" s="24" t="s">
        <v>92</v>
      </c>
      <c r="B77" s="25" t="s">
        <v>82</v>
      </c>
      <c r="C77" s="24">
        <v>181</v>
      </c>
      <c r="D77" s="26">
        <v>2077178</v>
      </c>
      <c r="E77" s="26">
        <v>0</v>
      </c>
      <c r="F77" s="26">
        <f t="shared" si="10"/>
        <v>2077178</v>
      </c>
      <c r="G77" s="26">
        <v>594778</v>
      </c>
      <c r="H77" s="26">
        <f t="shared" si="11"/>
        <v>1482400</v>
      </c>
      <c r="I77" s="27">
        <f t="shared" si="12"/>
        <v>249.23584934210749</v>
      </c>
      <c r="J77" s="26">
        <v>89985</v>
      </c>
      <c r="K77" s="26">
        <v>447976</v>
      </c>
      <c r="L77" s="26">
        <v>92056</v>
      </c>
      <c r="M77" s="26">
        <v>0</v>
      </c>
      <c r="N77" s="28">
        <v>2707195</v>
      </c>
      <c r="O77" s="28">
        <v>1089406</v>
      </c>
      <c r="P77" s="28">
        <f t="shared" si="13"/>
        <v>1617789</v>
      </c>
      <c r="Q77" s="29">
        <f t="shared" si="14"/>
        <v>148.5019359173715</v>
      </c>
      <c r="R77" s="26">
        <v>65261</v>
      </c>
      <c r="S77" s="10"/>
    </row>
    <row r="78" spans="1:19" ht="9.75" customHeight="1">
      <c r="A78" s="24" t="s">
        <v>98</v>
      </c>
      <c r="B78" s="25" t="s">
        <v>50</v>
      </c>
      <c r="C78" s="24">
        <v>52</v>
      </c>
      <c r="D78" s="26">
        <v>1545705</v>
      </c>
      <c r="E78" s="26">
        <v>185485</v>
      </c>
      <c r="F78" s="26">
        <f t="shared" si="10"/>
        <v>1731190</v>
      </c>
      <c r="G78" s="26">
        <v>2302319</v>
      </c>
      <c r="H78" s="26">
        <f t="shared" si="11"/>
        <v>-571129</v>
      </c>
      <c r="I78" s="27">
        <f t="shared" si="12"/>
        <v>-24.806684043349335</v>
      </c>
      <c r="J78" s="26">
        <v>72872</v>
      </c>
      <c r="K78" s="26">
        <v>355698</v>
      </c>
      <c r="L78" s="26">
        <v>154855</v>
      </c>
      <c r="M78" s="26">
        <v>0</v>
      </c>
      <c r="N78" s="28">
        <v>2314615</v>
      </c>
      <c r="O78" s="28">
        <v>2899821</v>
      </c>
      <c r="P78" s="28">
        <f t="shared" si="13"/>
        <v>-585206</v>
      </c>
      <c r="Q78" s="29">
        <f t="shared" si="14"/>
        <v>-20.180762881570967</v>
      </c>
      <c r="R78" s="26">
        <v>42794</v>
      </c>
      <c r="S78" s="10"/>
    </row>
    <row r="79" spans="1:19" ht="9.75" customHeight="1">
      <c r="A79" s="24" t="s">
        <v>100</v>
      </c>
      <c r="B79" s="25" t="s">
        <v>82</v>
      </c>
      <c r="C79" s="24">
        <v>121</v>
      </c>
      <c r="D79" s="26">
        <v>1515879</v>
      </c>
      <c r="E79" s="26">
        <v>0</v>
      </c>
      <c r="F79" s="26">
        <f t="shared" si="10"/>
        <v>1515879</v>
      </c>
      <c r="G79" s="26">
        <v>77245</v>
      </c>
      <c r="H79" s="26">
        <f t="shared" si="11"/>
        <v>1438634</v>
      </c>
      <c r="I79" s="27">
        <f t="shared" si="12"/>
        <v>1862.4299307398537</v>
      </c>
      <c r="J79" s="26">
        <v>64689</v>
      </c>
      <c r="K79" s="26">
        <v>612684</v>
      </c>
      <c r="L79" s="26">
        <v>55854</v>
      </c>
      <c r="M79" s="26">
        <v>0</v>
      </c>
      <c r="N79" s="28">
        <v>2249106</v>
      </c>
      <c r="O79" s="28">
        <v>1032505</v>
      </c>
      <c r="P79" s="28">
        <f t="shared" si="13"/>
        <v>1216601</v>
      </c>
      <c r="Q79" s="29">
        <f t="shared" si="14"/>
        <v>117.8300347213815</v>
      </c>
      <c r="R79" s="26">
        <v>34066</v>
      </c>
      <c r="S79" s="10"/>
    </row>
    <row r="80" spans="1:19" ht="9.75" customHeight="1">
      <c r="A80" s="24" t="s">
        <v>103</v>
      </c>
      <c r="B80" s="25" t="s">
        <v>50</v>
      </c>
      <c r="C80" s="24">
        <v>103</v>
      </c>
      <c r="D80" s="26">
        <v>1393344</v>
      </c>
      <c r="E80" s="26">
        <v>0</v>
      </c>
      <c r="F80" s="26">
        <f t="shared" si="10"/>
        <v>1393344</v>
      </c>
      <c r="G80" s="26">
        <v>1104636</v>
      </c>
      <c r="H80" s="26">
        <f t="shared" si="11"/>
        <v>288708</v>
      </c>
      <c r="I80" s="27">
        <f t="shared" si="12"/>
        <v>26.136030330353165</v>
      </c>
      <c r="J80" s="26">
        <v>18206</v>
      </c>
      <c r="K80" s="26">
        <v>729326</v>
      </c>
      <c r="L80" s="26">
        <v>61174</v>
      </c>
      <c r="M80" s="26">
        <v>0</v>
      </c>
      <c r="N80" s="28">
        <v>2202050</v>
      </c>
      <c r="O80" s="28">
        <v>1594092</v>
      </c>
      <c r="P80" s="28">
        <f t="shared" si="13"/>
        <v>607958</v>
      </c>
      <c r="Q80" s="29">
        <f t="shared" si="14"/>
        <v>38.138200304624824</v>
      </c>
      <c r="R80" s="26">
        <v>43440</v>
      </c>
      <c r="S80" s="10"/>
    </row>
    <row r="81" spans="1:19" ht="9.75" customHeight="1">
      <c r="A81" s="24" t="s">
        <v>94</v>
      </c>
      <c r="B81" s="25" t="s">
        <v>50</v>
      </c>
      <c r="C81" s="24">
        <v>111</v>
      </c>
      <c r="D81" s="26">
        <v>1728033</v>
      </c>
      <c r="E81" s="26">
        <v>0</v>
      </c>
      <c r="F81" s="26">
        <f t="shared" si="10"/>
        <v>1728033</v>
      </c>
      <c r="G81" s="26">
        <v>362872</v>
      </c>
      <c r="H81" s="26">
        <f t="shared" si="11"/>
        <v>1365161</v>
      </c>
      <c r="I81" s="27">
        <f t="shared" si="12"/>
        <v>376.2100685641218</v>
      </c>
      <c r="J81" s="26">
        <v>53556</v>
      </c>
      <c r="K81" s="26">
        <v>368416</v>
      </c>
      <c r="L81" s="26">
        <v>40635</v>
      </c>
      <c r="M81" s="26">
        <v>0</v>
      </c>
      <c r="N81" s="28">
        <v>2190640</v>
      </c>
      <c r="O81" s="28">
        <v>729474</v>
      </c>
      <c r="P81" s="28">
        <f t="shared" si="13"/>
        <v>1461166</v>
      </c>
      <c r="Q81" s="29">
        <f t="shared" si="14"/>
        <v>200.30405470242943</v>
      </c>
      <c r="R81" s="26">
        <v>97695</v>
      </c>
      <c r="S81" s="10"/>
    </row>
    <row r="82" spans="1:19" ht="9.75" customHeight="1">
      <c r="A82" s="24" t="s">
        <v>93</v>
      </c>
      <c r="B82" s="25" t="s">
        <v>82</v>
      </c>
      <c r="C82" s="24">
        <v>151</v>
      </c>
      <c r="D82" s="26">
        <v>1905452</v>
      </c>
      <c r="E82" s="26">
        <v>0</v>
      </c>
      <c r="F82" s="26">
        <f t="shared" si="10"/>
        <v>1905452</v>
      </c>
      <c r="G82" s="26">
        <v>137757</v>
      </c>
      <c r="H82" s="26">
        <f t="shared" si="11"/>
        <v>1767695</v>
      </c>
      <c r="I82" s="27">
        <f t="shared" si="12"/>
        <v>1283.1979500134294</v>
      </c>
      <c r="J82" s="26">
        <v>46450</v>
      </c>
      <c r="K82" s="26">
        <v>165386</v>
      </c>
      <c r="L82" s="26">
        <v>51865</v>
      </c>
      <c r="M82" s="26">
        <v>0</v>
      </c>
      <c r="N82" s="28">
        <v>2169153</v>
      </c>
      <c r="O82" s="28">
        <v>600074</v>
      </c>
      <c r="P82" s="28">
        <f t="shared" si="13"/>
        <v>1569079</v>
      </c>
      <c r="Q82" s="29">
        <f t="shared" si="14"/>
        <v>261.4809173535264</v>
      </c>
      <c r="R82" s="26">
        <v>39552</v>
      </c>
      <c r="S82" s="10"/>
    </row>
    <row r="83" spans="1:19" ht="9.75" customHeight="1">
      <c r="A83" s="24" t="s">
        <v>101</v>
      </c>
      <c r="B83" s="25" t="s">
        <v>82</v>
      </c>
      <c r="C83" s="24">
        <v>87</v>
      </c>
      <c r="D83" s="26">
        <v>1493334</v>
      </c>
      <c r="E83" s="26">
        <v>179199</v>
      </c>
      <c r="F83" s="26">
        <f t="shared" si="10"/>
        <v>1672533</v>
      </c>
      <c r="G83" s="26">
        <v>984329</v>
      </c>
      <c r="H83" s="26">
        <f t="shared" si="11"/>
        <v>688204</v>
      </c>
      <c r="I83" s="27">
        <f t="shared" si="12"/>
        <v>69.9160544899114</v>
      </c>
      <c r="J83" s="26">
        <v>59573</v>
      </c>
      <c r="K83" s="26">
        <v>284601</v>
      </c>
      <c r="L83" s="26">
        <v>141409</v>
      </c>
      <c r="M83" s="26">
        <v>0</v>
      </c>
      <c r="N83" s="28">
        <v>2158116</v>
      </c>
      <c r="O83" s="28">
        <v>1545924</v>
      </c>
      <c r="P83" s="28">
        <f t="shared" si="13"/>
        <v>612192</v>
      </c>
      <c r="Q83" s="29">
        <f t="shared" si="14"/>
        <v>39.60039432727612</v>
      </c>
      <c r="R83" s="26">
        <v>61063</v>
      </c>
      <c r="S83" s="10"/>
    </row>
    <row r="84" spans="1:19" ht="9.75" customHeight="1">
      <c r="A84" s="24" t="s">
        <v>99</v>
      </c>
      <c r="B84" s="25" t="s">
        <v>82</v>
      </c>
      <c r="C84" s="24">
        <v>136</v>
      </c>
      <c r="D84" s="26">
        <v>1536329</v>
      </c>
      <c r="E84" s="26">
        <v>0</v>
      </c>
      <c r="F84" s="26">
        <f t="shared" si="10"/>
        <v>1536329</v>
      </c>
      <c r="G84" s="26">
        <v>378196</v>
      </c>
      <c r="H84" s="26">
        <f t="shared" si="11"/>
        <v>1158133</v>
      </c>
      <c r="I84" s="27">
        <f t="shared" si="12"/>
        <v>306.2256078858581</v>
      </c>
      <c r="J84" s="26">
        <v>135768</v>
      </c>
      <c r="K84" s="26">
        <v>310994</v>
      </c>
      <c r="L84" s="26">
        <v>83634</v>
      </c>
      <c r="M84" s="26">
        <v>0</v>
      </c>
      <c r="N84" s="28">
        <v>2066725</v>
      </c>
      <c r="O84" s="28">
        <v>1077290</v>
      </c>
      <c r="P84" s="28">
        <f t="shared" si="13"/>
        <v>989435</v>
      </c>
      <c r="Q84" s="29">
        <f t="shared" si="14"/>
        <v>91.84481430255549</v>
      </c>
      <c r="R84" s="26">
        <v>27186</v>
      </c>
      <c r="S84" s="10"/>
    </row>
    <row r="85" spans="1:19" ht="9.75" customHeight="1">
      <c r="A85" s="24" t="s">
        <v>95</v>
      </c>
      <c r="B85" s="25" t="s">
        <v>50</v>
      </c>
      <c r="C85" s="24">
        <v>146</v>
      </c>
      <c r="D85" s="26">
        <v>1607413</v>
      </c>
      <c r="E85" s="26">
        <v>0</v>
      </c>
      <c r="F85" s="26">
        <f t="shared" si="10"/>
        <v>1607413</v>
      </c>
      <c r="G85" s="26">
        <v>0</v>
      </c>
      <c r="H85" s="26">
        <f t="shared" si="11"/>
        <v>1607413</v>
      </c>
      <c r="I85" s="27" t="s">
        <v>96</v>
      </c>
      <c r="J85" s="26">
        <v>7118</v>
      </c>
      <c r="K85" s="26">
        <v>295211</v>
      </c>
      <c r="L85" s="26">
        <v>26302</v>
      </c>
      <c r="M85" s="26">
        <v>0</v>
      </c>
      <c r="N85" s="28">
        <v>1936044</v>
      </c>
      <c r="O85" s="28">
        <v>265921</v>
      </c>
      <c r="P85" s="28">
        <f t="shared" si="13"/>
        <v>1670123</v>
      </c>
      <c r="Q85" s="29">
        <f t="shared" si="14"/>
        <v>628.0523162894243</v>
      </c>
      <c r="R85" s="26">
        <v>58683</v>
      </c>
      <c r="S85" s="10"/>
    </row>
    <row r="86" spans="1:19" ht="9.75" customHeight="1">
      <c r="A86" s="24" t="s">
        <v>102</v>
      </c>
      <c r="B86" s="25" t="s">
        <v>82</v>
      </c>
      <c r="C86" s="24">
        <v>87</v>
      </c>
      <c r="D86" s="26">
        <v>1467436</v>
      </c>
      <c r="E86" s="26">
        <v>0</v>
      </c>
      <c r="F86" s="26">
        <f t="shared" si="10"/>
        <v>1467436</v>
      </c>
      <c r="G86" s="26">
        <v>624653</v>
      </c>
      <c r="H86" s="26">
        <f t="shared" si="11"/>
        <v>842783</v>
      </c>
      <c r="I86" s="27">
        <f>(F86-G86)/G86*100</f>
        <v>134.9201876882045</v>
      </c>
      <c r="J86" s="26">
        <v>33669</v>
      </c>
      <c r="K86" s="26">
        <v>129656</v>
      </c>
      <c r="L86" s="26">
        <v>104173</v>
      </c>
      <c r="M86" s="26">
        <v>0</v>
      </c>
      <c r="N86" s="28">
        <v>1734934</v>
      </c>
      <c r="O86" s="28">
        <v>839871</v>
      </c>
      <c r="P86" s="28">
        <f t="shared" si="13"/>
        <v>895063</v>
      </c>
      <c r="Q86" s="29">
        <f t="shared" si="14"/>
        <v>106.57148538287427</v>
      </c>
      <c r="R86" s="26">
        <v>12354</v>
      </c>
      <c r="S86" s="10"/>
    </row>
    <row r="87" spans="1:19" ht="9.75" customHeight="1">
      <c r="A87" s="24" t="s">
        <v>104</v>
      </c>
      <c r="B87" s="25" t="s">
        <v>82</v>
      </c>
      <c r="C87" s="24">
        <v>77</v>
      </c>
      <c r="D87" s="26">
        <v>1036339</v>
      </c>
      <c r="E87" s="26">
        <v>0</v>
      </c>
      <c r="F87" s="26">
        <f t="shared" si="10"/>
        <v>1036339</v>
      </c>
      <c r="G87" s="26">
        <v>178371</v>
      </c>
      <c r="H87" s="26">
        <f t="shared" si="11"/>
        <v>857968</v>
      </c>
      <c r="I87" s="27">
        <f>(F87-G87)/G87*100</f>
        <v>481.0019565960834</v>
      </c>
      <c r="J87" s="26">
        <v>35113</v>
      </c>
      <c r="K87" s="26">
        <v>228437</v>
      </c>
      <c r="L87" s="26">
        <v>15367</v>
      </c>
      <c r="M87" s="26">
        <v>0</v>
      </c>
      <c r="N87" s="28">
        <v>1315256</v>
      </c>
      <c r="O87" s="28">
        <v>503411</v>
      </c>
      <c r="P87" s="28">
        <f t="shared" si="13"/>
        <v>811845</v>
      </c>
      <c r="Q87" s="29">
        <f t="shared" si="14"/>
        <v>161.26882408211182</v>
      </c>
      <c r="R87" s="26">
        <v>11335</v>
      </c>
      <c r="S87" s="10"/>
    </row>
    <row r="88" spans="1:19" ht="9.75" customHeight="1">
      <c r="A88" s="24" t="s">
        <v>108</v>
      </c>
      <c r="B88" s="25" t="s">
        <v>50</v>
      </c>
      <c r="C88" s="24">
        <v>77</v>
      </c>
      <c r="D88" s="26">
        <v>681559</v>
      </c>
      <c r="E88" s="26">
        <v>0</v>
      </c>
      <c r="F88" s="26">
        <f t="shared" si="10"/>
        <v>681559</v>
      </c>
      <c r="G88" s="26">
        <v>0</v>
      </c>
      <c r="H88" s="26">
        <f t="shared" si="11"/>
        <v>681559</v>
      </c>
      <c r="I88" s="27" t="s">
        <v>96</v>
      </c>
      <c r="J88" s="26">
        <v>201422</v>
      </c>
      <c r="K88" s="26">
        <v>316684</v>
      </c>
      <c r="L88" s="26">
        <v>24381</v>
      </c>
      <c r="M88" s="26">
        <v>0</v>
      </c>
      <c r="N88" s="28">
        <v>1224046</v>
      </c>
      <c r="O88" s="28">
        <v>121654</v>
      </c>
      <c r="P88" s="28">
        <f t="shared" si="13"/>
        <v>1102392</v>
      </c>
      <c r="Q88" s="29">
        <f t="shared" si="14"/>
        <v>906.1699574202246</v>
      </c>
      <c r="R88" s="26">
        <v>33498</v>
      </c>
      <c r="S88" s="10"/>
    </row>
    <row r="89" spans="1:19" ht="9.75" customHeight="1">
      <c r="A89" s="24" t="s">
        <v>107</v>
      </c>
      <c r="B89" s="25" t="s">
        <v>50</v>
      </c>
      <c r="C89" s="24">
        <v>94</v>
      </c>
      <c r="D89" s="26">
        <v>699238</v>
      </c>
      <c r="E89" s="26">
        <v>0</v>
      </c>
      <c r="F89" s="26">
        <f t="shared" si="10"/>
        <v>699238</v>
      </c>
      <c r="G89" s="26">
        <v>367171</v>
      </c>
      <c r="H89" s="26">
        <f t="shared" si="11"/>
        <v>332067</v>
      </c>
      <c r="I89" s="27">
        <f aca="true" t="shared" si="15" ref="I89:I95">(F89-G89)/G89*100</f>
        <v>90.43933208232676</v>
      </c>
      <c r="J89" s="26">
        <v>7982</v>
      </c>
      <c r="K89" s="26">
        <v>390186</v>
      </c>
      <c r="L89" s="26">
        <v>26006</v>
      </c>
      <c r="M89" s="26">
        <v>0</v>
      </c>
      <c r="N89" s="28">
        <v>1123412</v>
      </c>
      <c r="O89" s="28">
        <v>876221</v>
      </c>
      <c r="P89" s="28">
        <f t="shared" si="13"/>
        <v>247191</v>
      </c>
      <c r="Q89" s="29">
        <f t="shared" si="14"/>
        <v>28.211033517799734</v>
      </c>
      <c r="R89" s="26">
        <v>15627</v>
      </c>
      <c r="S89" s="10"/>
    </row>
    <row r="90" spans="1:19" ht="9.75" customHeight="1">
      <c r="A90" s="24" t="s">
        <v>106</v>
      </c>
      <c r="B90" s="25" t="s">
        <v>82</v>
      </c>
      <c r="C90" s="24">
        <v>64</v>
      </c>
      <c r="D90" s="26">
        <v>824874</v>
      </c>
      <c r="E90" s="26">
        <v>0</v>
      </c>
      <c r="F90" s="26">
        <f t="shared" si="10"/>
        <v>824874</v>
      </c>
      <c r="G90" s="26">
        <v>103016</v>
      </c>
      <c r="H90" s="26">
        <f t="shared" si="11"/>
        <v>721858</v>
      </c>
      <c r="I90" s="27">
        <f t="shared" si="15"/>
        <v>700.7241593538868</v>
      </c>
      <c r="J90" s="26">
        <v>39</v>
      </c>
      <c r="K90" s="26">
        <v>169263</v>
      </c>
      <c r="L90" s="26">
        <v>44772</v>
      </c>
      <c r="M90" s="26">
        <v>0</v>
      </c>
      <c r="N90" s="28">
        <v>1038948</v>
      </c>
      <c r="O90" s="28">
        <v>481356</v>
      </c>
      <c r="P90" s="28">
        <f t="shared" si="13"/>
        <v>557592</v>
      </c>
      <c r="Q90" s="29">
        <f t="shared" si="14"/>
        <v>115.83775833271008</v>
      </c>
      <c r="R90" s="26">
        <v>24164</v>
      </c>
      <c r="S90" s="10"/>
    </row>
    <row r="91" spans="1:19" ht="9.75" customHeight="1">
      <c r="A91" s="24" t="s">
        <v>105</v>
      </c>
      <c r="B91" s="25" t="s">
        <v>82</v>
      </c>
      <c r="C91" s="24">
        <v>71</v>
      </c>
      <c r="D91" s="26">
        <v>859821</v>
      </c>
      <c r="E91" s="26">
        <v>0</v>
      </c>
      <c r="F91" s="26">
        <f t="shared" si="10"/>
        <v>859821</v>
      </c>
      <c r="G91" s="26">
        <v>295017</v>
      </c>
      <c r="H91" s="26">
        <f t="shared" si="11"/>
        <v>564804</v>
      </c>
      <c r="I91" s="27">
        <f t="shared" si="15"/>
        <v>191.4479504570923</v>
      </c>
      <c r="J91" s="26">
        <v>43397</v>
      </c>
      <c r="K91" s="26">
        <v>95588</v>
      </c>
      <c r="L91" s="26">
        <v>30144</v>
      </c>
      <c r="M91" s="26">
        <v>0</v>
      </c>
      <c r="N91" s="28">
        <v>1028950</v>
      </c>
      <c r="O91" s="28">
        <v>714510</v>
      </c>
      <c r="P91" s="28">
        <f t="shared" si="13"/>
        <v>314440</v>
      </c>
      <c r="Q91" s="29">
        <f t="shared" si="14"/>
        <v>44.00778155659123</v>
      </c>
      <c r="R91" s="26">
        <v>9466</v>
      </c>
      <c r="S91" s="10"/>
    </row>
    <row r="92" spans="1:19" ht="9.75" customHeight="1">
      <c r="A92" s="24" t="s">
        <v>112</v>
      </c>
      <c r="B92" s="25" t="s">
        <v>50</v>
      </c>
      <c r="C92" s="24">
        <v>26</v>
      </c>
      <c r="D92" s="26">
        <v>648812</v>
      </c>
      <c r="E92" s="26">
        <v>77857</v>
      </c>
      <c r="F92" s="26">
        <f t="shared" si="10"/>
        <v>726669</v>
      </c>
      <c r="G92" s="26">
        <v>953657</v>
      </c>
      <c r="H92" s="26">
        <f t="shared" si="11"/>
        <v>-226988</v>
      </c>
      <c r="I92" s="27">
        <f t="shared" si="15"/>
        <v>-23.801849092493423</v>
      </c>
      <c r="J92" s="26">
        <v>0</v>
      </c>
      <c r="K92" s="26">
        <v>201953</v>
      </c>
      <c r="L92" s="26">
        <v>0</v>
      </c>
      <c r="M92" s="26">
        <v>0</v>
      </c>
      <c r="N92" s="28">
        <v>928622</v>
      </c>
      <c r="O92" s="28">
        <v>1300040</v>
      </c>
      <c r="P92" s="28">
        <f t="shared" si="13"/>
        <v>-371418</v>
      </c>
      <c r="Q92" s="29">
        <f t="shared" si="14"/>
        <v>-28.569736315805667</v>
      </c>
      <c r="R92" s="26">
        <v>15303</v>
      </c>
      <c r="S92" s="10"/>
    </row>
    <row r="93" spans="1:19" ht="9.75" customHeight="1">
      <c r="A93" s="24" t="s">
        <v>111</v>
      </c>
      <c r="B93" s="25" t="s">
        <v>82</v>
      </c>
      <c r="C93" s="24">
        <v>71</v>
      </c>
      <c r="D93" s="26">
        <v>648893</v>
      </c>
      <c r="E93" s="26">
        <v>0</v>
      </c>
      <c r="F93" s="26">
        <f t="shared" si="10"/>
        <v>648893</v>
      </c>
      <c r="G93" s="26">
        <v>470491</v>
      </c>
      <c r="H93" s="26">
        <f t="shared" si="11"/>
        <v>178402</v>
      </c>
      <c r="I93" s="27">
        <f t="shared" si="15"/>
        <v>37.91825986044366</v>
      </c>
      <c r="J93" s="26">
        <v>-2779</v>
      </c>
      <c r="K93" s="26">
        <v>199166</v>
      </c>
      <c r="L93" s="26">
        <v>39748</v>
      </c>
      <c r="M93" s="26">
        <v>0</v>
      </c>
      <c r="N93" s="28">
        <v>885028</v>
      </c>
      <c r="O93" s="28">
        <v>724047</v>
      </c>
      <c r="P93" s="28">
        <f t="shared" si="13"/>
        <v>160981</v>
      </c>
      <c r="Q93" s="29">
        <f t="shared" si="14"/>
        <v>22.23350141634452</v>
      </c>
      <c r="R93" s="26">
        <v>6323</v>
      </c>
      <c r="S93" s="10"/>
    </row>
    <row r="94" spans="1:19" ht="9.75" customHeight="1">
      <c r="A94" s="24" t="s">
        <v>110</v>
      </c>
      <c r="B94" s="25" t="s">
        <v>82</v>
      </c>
      <c r="C94" s="24">
        <v>84</v>
      </c>
      <c r="D94" s="26">
        <v>652481</v>
      </c>
      <c r="E94" s="26">
        <v>0</v>
      </c>
      <c r="F94" s="26">
        <f t="shared" si="10"/>
        <v>652481</v>
      </c>
      <c r="G94" s="26">
        <v>225218</v>
      </c>
      <c r="H94" s="26">
        <f t="shared" si="11"/>
        <v>427263</v>
      </c>
      <c r="I94" s="27">
        <f t="shared" si="15"/>
        <v>189.7108579243222</v>
      </c>
      <c r="J94" s="26">
        <v>29758</v>
      </c>
      <c r="K94" s="26">
        <v>127771</v>
      </c>
      <c r="L94" s="26">
        <v>34872</v>
      </c>
      <c r="M94" s="26">
        <v>0</v>
      </c>
      <c r="N94" s="28">
        <v>844882</v>
      </c>
      <c r="O94" s="28">
        <v>423037</v>
      </c>
      <c r="P94" s="28">
        <f t="shared" si="13"/>
        <v>421845</v>
      </c>
      <c r="Q94" s="29">
        <f t="shared" si="14"/>
        <v>99.7182279564199</v>
      </c>
      <c r="R94" s="26">
        <v>12091</v>
      </c>
      <c r="S94" s="10"/>
    </row>
    <row r="95" spans="1:19" ht="9.75" customHeight="1">
      <c r="A95" s="24" t="s">
        <v>109</v>
      </c>
      <c r="B95" s="25" t="s">
        <v>82</v>
      </c>
      <c r="C95" s="24">
        <v>75</v>
      </c>
      <c r="D95" s="26">
        <v>667837</v>
      </c>
      <c r="E95" s="26">
        <v>0</v>
      </c>
      <c r="F95" s="26">
        <f t="shared" si="10"/>
        <v>667837</v>
      </c>
      <c r="G95" s="26">
        <v>131013</v>
      </c>
      <c r="H95" s="26">
        <f t="shared" si="11"/>
        <v>536824</v>
      </c>
      <c r="I95" s="27">
        <f t="shared" si="15"/>
        <v>409.7486508972392</v>
      </c>
      <c r="J95" s="26">
        <v>4488</v>
      </c>
      <c r="K95" s="26">
        <v>117303</v>
      </c>
      <c r="L95" s="26">
        <v>23199</v>
      </c>
      <c r="M95" s="26">
        <v>0</v>
      </c>
      <c r="N95" s="28">
        <v>812827</v>
      </c>
      <c r="O95" s="28">
        <v>433205</v>
      </c>
      <c r="P95" s="28">
        <f t="shared" si="13"/>
        <v>379622</v>
      </c>
      <c r="Q95" s="29">
        <f t="shared" si="14"/>
        <v>87.6310291894138</v>
      </c>
      <c r="R95" s="26">
        <v>0</v>
      </c>
      <c r="S95" s="10"/>
    </row>
    <row r="96" spans="1:19" ht="9.75" customHeight="1">
      <c r="A96" s="24" t="s">
        <v>115</v>
      </c>
      <c r="B96" s="25" t="s">
        <v>50</v>
      </c>
      <c r="C96" s="24">
        <v>64</v>
      </c>
      <c r="D96" s="26">
        <v>543682</v>
      </c>
      <c r="E96" s="26">
        <v>0</v>
      </c>
      <c r="F96" s="26">
        <f t="shared" si="10"/>
        <v>543682</v>
      </c>
      <c r="G96" s="26">
        <v>0</v>
      </c>
      <c r="H96" s="26">
        <f t="shared" si="11"/>
        <v>543682</v>
      </c>
      <c r="I96" s="27" t="s">
        <v>96</v>
      </c>
      <c r="J96" s="26">
        <v>0</v>
      </c>
      <c r="K96" s="26">
        <v>233416</v>
      </c>
      <c r="L96" s="26">
        <v>13890</v>
      </c>
      <c r="M96" s="26">
        <v>0</v>
      </c>
      <c r="N96" s="28">
        <v>790988</v>
      </c>
      <c r="O96" s="28">
        <v>338430</v>
      </c>
      <c r="P96" s="28">
        <f t="shared" si="13"/>
        <v>452558</v>
      </c>
      <c r="Q96" s="29">
        <f t="shared" si="14"/>
        <v>133.72277871347103</v>
      </c>
      <c r="R96" s="26">
        <v>7661</v>
      </c>
      <c r="S96" s="10"/>
    </row>
    <row r="97" spans="1:19" ht="9.75" customHeight="1">
      <c r="A97" s="24" t="s">
        <v>113</v>
      </c>
      <c r="B97" s="25" t="s">
        <v>50</v>
      </c>
      <c r="C97" s="24">
        <v>55</v>
      </c>
      <c r="D97" s="26">
        <v>637380</v>
      </c>
      <c r="E97" s="26">
        <v>0</v>
      </c>
      <c r="F97" s="26">
        <f t="shared" si="10"/>
        <v>637380</v>
      </c>
      <c r="G97" s="26">
        <v>108047</v>
      </c>
      <c r="H97" s="26">
        <f t="shared" si="11"/>
        <v>529333</v>
      </c>
      <c r="I97" s="27">
        <f>(F97-G97)/G97*100</f>
        <v>489.90994659731416</v>
      </c>
      <c r="J97" s="26">
        <v>1725</v>
      </c>
      <c r="K97" s="26">
        <v>127090</v>
      </c>
      <c r="L97" s="26">
        <v>1330</v>
      </c>
      <c r="M97" s="26">
        <v>0</v>
      </c>
      <c r="N97" s="28">
        <v>767525</v>
      </c>
      <c r="O97" s="28">
        <v>450486</v>
      </c>
      <c r="P97" s="28">
        <f t="shared" si="13"/>
        <v>317039</v>
      </c>
      <c r="Q97" s="29">
        <f t="shared" si="14"/>
        <v>70.37710383896503</v>
      </c>
      <c r="R97" s="26">
        <v>4254</v>
      </c>
      <c r="S97" s="10"/>
    </row>
    <row r="98" spans="1:19" ht="9.75" customHeight="1">
      <c r="A98" s="24" t="s">
        <v>116</v>
      </c>
      <c r="B98" s="25" t="s">
        <v>82</v>
      </c>
      <c r="C98" s="24">
        <v>53</v>
      </c>
      <c r="D98" s="26">
        <v>522168</v>
      </c>
      <c r="E98" s="26">
        <v>41774</v>
      </c>
      <c r="F98" s="26">
        <f t="shared" si="10"/>
        <v>563942</v>
      </c>
      <c r="G98" s="26">
        <v>0</v>
      </c>
      <c r="H98" s="26">
        <f t="shared" si="11"/>
        <v>563942</v>
      </c>
      <c r="I98" s="27" t="s">
        <v>96</v>
      </c>
      <c r="J98" s="26">
        <v>23486</v>
      </c>
      <c r="K98" s="26">
        <v>114807</v>
      </c>
      <c r="L98" s="26">
        <v>32212</v>
      </c>
      <c r="M98" s="26">
        <v>0</v>
      </c>
      <c r="N98" s="28">
        <v>734447</v>
      </c>
      <c r="O98" s="28">
        <v>123774</v>
      </c>
      <c r="P98" s="28">
        <f t="shared" si="13"/>
        <v>610673</v>
      </c>
      <c r="Q98" s="29">
        <f t="shared" si="14"/>
        <v>493.37744599027263</v>
      </c>
      <c r="R98" s="26">
        <v>14542</v>
      </c>
      <c r="S98" s="10"/>
    </row>
    <row r="99" spans="1:19" ht="9.75" customHeight="1">
      <c r="A99" s="24" t="s">
        <v>114</v>
      </c>
      <c r="B99" s="25" t="s">
        <v>82</v>
      </c>
      <c r="C99" s="24">
        <v>53</v>
      </c>
      <c r="D99" s="26">
        <v>592894</v>
      </c>
      <c r="E99" s="26">
        <v>0</v>
      </c>
      <c r="F99" s="26">
        <f t="shared" si="10"/>
        <v>592894</v>
      </c>
      <c r="G99" s="26">
        <v>171688</v>
      </c>
      <c r="H99" s="26">
        <f t="shared" si="11"/>
        <v>421206</v>
      </c>
      <c r="I99" s="27">
        <f>(F99-G99)/G99*100</f>
        <v>245.33223055775593</v>
      </c>
      <c r="J99" s="26">
        <v>12569</v>
      </c>
      <c r="K99" s="26">
        <v>95839</v>
      </c>
      <c r="L99" s="26">
        <v>26302</v>
      </c>
      <c r="M99" s="26">
        <v>0</v>
      </c>
      <c r="N99" s="28">
        <v>727604</v>
      </c>
      <c r="O99" s="28">
        <v>269877</v>
      </c>
      <c r="P99" s="28">
        <f t="shared" si="13"/>
        <v>457727</v>
      </c>
      <c r="Q99" s="29">
        <f t="shared" si="14"/>
        <v>169.6057833753895</v>
      </c>
      <c r="R99" s="26">
        <v>4070</v>
      </c>
      <c r="S99" s="10"/>
    </row>
    <row r="100" spans="1:19" ht="9.75" customHeight="1">
      <c r="A100" s="24" t="s">
        <v>117</v>
      </c>
      <c r="B100" s="25" t="s">
        <v>50</v>
      </c>
      <c r="C100" s="24">
        <v>43</v>
      </c>
      <c r="D100" s="26">
        <v>492744</v>
      </c>
      <c r="E100" s="26">
        <v>0</v>
      </c>
      <c r="F100" s="26">
        <f t="shared" si="10"/>
        <v>492744</v>
      </c>
      <c r="G100" s="26">
        <v>0</v>
      </c>
      <c r="H100" s="26">
        <f t="shared" si="11"/>
        <v>492744</v>
      </c>
      <c r="I100" s="27" t="s">
        <v>96</v>
      </c>
      <c r="J100" s="26">
        <v>8877</v>
      </c>
      <c r="K100" s="26">
        <v>36044</v>
      </c>
      <c r="L100" s="26">
        <v>22312</v>
      </c>
      <c r="M100" s="26">
        <v>0</v>
      </c>
      <c r="N100" s="28">
        <v>559977</v>
      </c>
      <c r="O100" s="28">
        <v>588815</v>
      </c>
      <c r="P100" s="28">
        <f t="shared" si="13"/>
        <v>-28838</v>
      </c>
      <c r="Q100" s="29">
        <f t="shared" si="14"/>
        <v>-4.897633382301741</v>
      </c>
      <c r="R100" s="26">
        <v>27807</v>
      </c>
      <c r="S100" s="10"/>
    </row>
    <row r="101" spans="1:19" ht="9.75" customHeight="1">
      <c r="A101" s="24" t="s">
        <v>119</v>
      </c>
      <c r="B101" s="25" t="s">
        <v>82</v>
      </c>
      <c r="C101" s="24">
        <v>39</v>
      </c>
      <c r="D101" s="26">
        <v>449406</v>
      </c>
      <c r="E101" s="26">
        <v>0</v>
      </c>
      <c r="F101" s="26">
        <f t="shared" si="10"/>
        <v>449406</v>
      </c>
      <c r="G101" s="26">
        <v>0</v>
      </c>
      <c r="H101" s="26">
        <f t="shared" si="11"/>
        <v>449406</v>
      </c>
      <c r="I101" s="27" t="s">
        <v>96</v>
      </c>
      <c r="J101" s="26">
        <v>0</v>
      </c>
      <c r="K101" s="26">
        <v>74030</v>
      </c>
      <c r="L101" s="26">
        <v>7831</v>
      </c>
      <c r="M101" s="26">
        <v>0</v>
      </c>
      <c r="N101" s="28">
        <v>531267</v>
      </c>
      <c r="O101" s="28">
        <v>306316</v>
      </c>
      <c r="P101" s="28">
        <f t="shared" si="13"/>
        <v>224951</v>
      </c>
      <c r="Q101" s="29">
        <f t="shared" si="14"/>
        <v>73.43756121129815</v>
      </c>
      <c r="R101" s="26">
        <v>14214</v>
      </c>
      <c r="S101" s="10"/>
    </row>
    <row r="102" spans="1:19" ht="9.75" customHeight="1">
      <c r="A102" s="24" t="s">
        <v>118</v>
      </c>
      <c r="B102" s="25" t="s">
        <v>50</v>
      </c>
      <c r="C102" s="24">
        <v>17</v>
      </c>
      <c r="D102" s="26">
        <v>480364</v>
      </c>
      <c r="E102" s="26">
        <v>0</v>
      </c>
      <c r="F102" s="26">
        <f aca="true" t="shared" si="16" ref="F102:F133">D102+E102</f>
        <v>480364</v>
      </c>
      <c r="G102" s="26">
        <v>109700</v>
      </c>
      <c r="H102" s="26">
        <f aca="true" t="shared" si="17" ref="H102:H133">F102-G102</f>
        <v>370664</v>
      </c>
      <c r="I102" s="27">
        <f>(F102-G102)/G102*100</f>
        <v>337.88878760255244</v>
      </c>
      <c r="J102" s="26">
        <v>0</v>
      </c>
      <c r="K102" s="26">
        <v>47891</v>
      </c>
      <c r="L102" s="26">
        <v>0</v>
      </c>
      <c r="M102" s="26">
        <v>0</v>
      </c>
      <c r="N102" s="28">
        <v>528255</v>
      </c>
      <c r="O102" s="28">
        <v>448528</v>
      </c>
      <c r="P102" s="28">
        <f aca="true" t="shared" si="18" ref="P102:P133">N102-O102</f>
        <v>79727</v>
      </c>
      <c r="Q102" s="29">
        <f aca="true" t="shared" si="19" ref="Q102:Q112">(N102-O102)/O102*100</f>
        <v>17.77525594834659</v>
      </c>
      <c r="R102" s="26">
        <v>17271</v>
      </c>
      <c r="S102" s="10"/>
    </row>
    <row r="103" spans="1:19" ht="9.75" customHeight="1">
      <c r="A103" s="24" t="s">
        <v>122</v>
      </c>
      <c r="B103" s="25" t="s">
        <v>50</v>
      </c>
      <c r="C103" s="24">
        <v>13</v>
      </c>
      <c r="D103" s="26">
        <v>345376</v>
      </c>
      <c r="E103" s="26">
        <v>41445</v>
      </c>
      <c r="F103" s="26">
        <f t="shared" si="16"/>
        <v>386821</v>
      </c>
      <c r="G103" s="26">
        <v>229079</v>
      </c>
      <c r="H103" s="26">
        <f t="shared" si="17"/>
        <v>157742</v>
      </c>
      <c r="I103" s="27">
        <f>(F103-G103)/G103*100</f>
        <v>68.85921450678588</v>
      </c>
      <c r="J103" s="26">
        <v>11285</v>
      </c>
      <c r="K103" s="26">
        <v>73398</v>
      </c>
      <c r="L103" s="26">
        <v>0</v>
      </c>
      <c r="M103" s="26">
        <v>0</v>
      </c>
      <c r="N103" s="28">
        <v>471504</v>
      </c>
      <c r="O103" s="28">
        <v>323042</v>
      </c>
      <c r="P103" s="28">
        <f t="shared" si="18"/>
        <v>148462</v>
      </c>
      <c r="Q103" s="29">
        <f t="shared" si="19"/>
        <v>45.95749159552009</v>
      </c>
      <c r="R103" s="26">
        <v>3978</v>
      </c>
      <c r="S103" s="10"/>
    </row>
    <row r="104" spans="1:19" ht="9.75" customHeight="1">
      <c r="A104" s="24" t="s">
        <v>121</v>
      </c>
      <c r="B104" s="25" t="s">
        <v>50</v>
      </c>
      <c r="C104" s="24">
        <v>63</v>
      </c>
      <c r="D104" s="26">
        <v>346515</v>
      </c>
      <c r="E104" s="26">
        <v>0</v>
      </c>
      <c r="F104" s="26">
        <f t="shared" si="16"/>
        <v>346515</v>
      </c>
      <c r="G104" s="26">
        <v>55131</v>
      </c>
      <c r="H104" s="26">
        <f t="shared" si="17"/>
        <v>291384</v>
      </c>
      <c r="I104" s="27">
        <f>(F104-G104)/G104*100</f>
        <v>528.5302280023943</v>
      </c>
      <c r="J104" s="26">
        <v>3788</v>
      </c>
      <c r="K104" s="26">
        <v>114277</v>
      </c>
      <c r="L104" s="26">
        <v>0</v>
      </c>
      <c r="M104" s="26">
        <v>0</v>
      </c>
      <c r="N104" s="28">
        <v>464580</v>
      </c>
      <c r="O104" s="28">
        <v>101466</v>
      </c>
      <c r="P104" s="28">
        <f t="shared" si="18"/>
        <v>363114</v>
      </c>
      <c r="Q104" s="29">
        <f t="shared" si="19"/>
        <v>357.8676601028916</v>
      </c>
      <c r="R104" s="26">
        <v>11339</v>
      </c>
      <c r="S104" s="10"/>
    </row>
    <row r="105" spans="1:19" ht="9.75" customHeight="1">
      <c r="A105" s="24" t="s">
        <v>125</v>
      </c>
      <c r="B105" s="25" t="s">
        <v>50</v>
      </c>
      <c r="C105" s="24">
        <v>18</v>
      </c>
      <c r="D105" s="26">
        <v>317107</v>
      </c>
      <c r="E105" s="26">
        <v>0</v>
      </c>
      <c r="F105" s="26">
        <f t="shared" si="16"/>
        <v>317107</v>
      </c>
      <c r="G105" s="26">
        <v>0</v>
      </c>
      <c r="H105" s="26">
        <f t="shared" si="17"/>
        <v>317107</v>
      </c>
      <c r="I105" s="27" t="s">
        <v>96</v>
      </c>
      <c r="J105" s="26">
        <v>3232</v>
      </c>
      <c r="K105" s="26">
        <v>40329</v>
      </c>
      <c r="L105" s="26">
        <v>101070</v>
      </c>
      <c r="M105" s="26">
        <v>0</v>
      </c>
      <c r="N105" s="28">
        <v>461738</v>
      </c>
      <c r="O105" s="28">
        <v>131213</v>
      </c>
      <c r="P105" s="28">
        <f t="shared" si="18"/>
        <v>330525</v>
      </c>
      <c r="Q105" s="29">
        <f t="shared" si="19"/>
        <v>251.89958312057493</v>
      </c>
      <c r="R105" s="26">
        <v>0</v>
      </c>
      <c r="S105" s="10"/>
    </row>
    <row r="106" spans="1:19" ht="9.75" customHeight="1">
      <c r="A106" s="24" t="s">
        <v>123</v>
      </c>
      <c r="B106" s="25" t="s">
        <v>50</v>
      </c>
      <c r="C106" s="24">
        <v>13</v>
      </c>
      <c r="D106" s="26">
        <v>335059</v>
      </c>
      <c r="E106" s="26">
        <v>40207</v>
      </c>
      <c r="F106" s="26">
        <f t="shared" si="16"/>
        <v>375266</v>
      </c>
      <c r="G106" s="26">
        <v>257031</v>
      </c>
      <c r="H106" s="26">
        <f t="shared" si="17"/>
        <v>118235</v>
      </c>
      <c r="I106" s="27">
        <f>(F106-G106)/G106*100</f>
        <v>46.00028790301559</v>
      </c>
      <c r="J106" s="26">
        <v>0</v>
      </c>
      <c r="K106" s="26">
        <v>56460</v>
      </c>
      <c r="L106" s="26">
        <v>0</v>
      </c>
      <c r="M106" s="26">
        <v>0</v>
      </c>
      <c r="N106" s="28">
        <v>431726</v>
      </c>
      <c r="O106" s="28">
        <v>307052</v>
      </c>
      <c r="P106" s="28">
        <f t="shared" si="18"/>
        <v>124674</v>
      </c>
      <c r="Q106" s="29">
        <f t="shared" si="19"/>
        <v>40.603545979182684</v>
      </c>
      <c r="R106" s="26">
        <v>0</v>
      </c>
      <c r="S106" s="10"/>
    </row>
    <row r="107" spans="1:19" ht="9.75" customHeight="1">
      <c r="A107" s="24" t="s">
        <v>124</v>
      </c>
      <c r="B107" s="25" t="s">
        <v>50</v>
      </c>
      <c r="C107" s="24">
        <v>34</v>
      </c>
      <c r="D107" s="26">
        <v>325275</v>
      </c>
      <c r="E107" s="26">
        <v>0</v>
      </c>
      <c r="F107" s="26">
        <f t="shared" si="16"/>
        <v>325275</v>
      </c>
      <c r="G107" s="26">
        <v>0</v>
      </c>
      <c r="H107" s="26">
        <f t="shared" si="17"/>
        <v>325275</v>
      </c>
      <c r="I107" s="27" t="s">
        <v>96</v>
      </c>
      <c r="J107" s="26">
        <v>2396</v>
      </c>
      <c r="K107" s="26">
        <v>87055</v>
      </c>
      <c r="L107" s="26">
        <v>14776</v>
      </c>
      <c r="M107" s="26">
        <v>0</v>
      </c>
      <c r="N107" s="28">
        <v>429502</v>
      </c>
      <c r="O107" s="28">
        <v>326275</v>
      </c>
      <c r="P107" s="28">
        <f t="shared" si="18"/>
        <v>103227</v>
      </c>
      <c r="Q107" s="29">
        <f t="shared" si="19"/>
        <v>31.63803539958624</v>
      </c>
      <c r="R107" s="26">
        <v>8399</v>
      </c>
      <c r="S107" s="10"/>
    </row>
    <row r="108" spans="1:19" ht="9.75" customHeight="1">
      <c r="A108" s="24" t="s">
        <v>120</v>
      </c>
      <c r="B108" s="25" t="s">
        <v>50</v>
      </c>
      <c r="C108" s="24">
        <v>65</v>
      </c>
      <c r="D108" s="26">
        <v>358527</v>
      </c>
      <c r="E108" s="26">
        <v>0</v>
      </c>
      <c r="F108" s="26">
        <f t="shared" si="16"/>
        <v>358527</v>
      </c>
      <c r="G108" s="26">
        <v>0</v>
      </c>
      <c r="H108" s="26">
        <f t="shared" si="17"/>
        <v>358527</v>
      </c>
      <c r="I108" s="27" t="s">
        <v>96</v>
      </c>
      <c r="J108" s="26">
        <v>2263</v>
      </c>
      <c r="K108" s="26">
        <v>41841</v>
      </c>
      <c r="L108" s="26">
        <v>148</v>
      </c>
      <c r="M108" s="26">
        <v>0</v>
      </c>
      <c r="N108" s="28">
        <v>402779</v>
      </c>
      <c r="O108" s="28">
        <v>1222</v>
      </c>
      <c r="P108" s="28">
        <f t="shared" si="18"/>
        <v>401557</v>
      </c>
      <c r="Q108" s="29">
        <f t="shared" si="19"/>
        <v>32860.63829787234</v>
      </c>
      <c r="R108" s="26">
        <v>0</v>
      </c>
      <c r="S108" s="10"/>
    </row>
    <row r="109" spans="1:19" ht="9.75" customHeight="1">
      <c r="A109" s="24" t="s">
        <v>129</v>
      </c>
      <c r="B109" s="25" t="s">
        <v>82</v>
      </c>
      <c r="C109" s="24">
        <v>26</v>
      </c>
      <c r="D109" s="26">
        <v>230453</v>
      </c>
      <c r="E109" s="26">
        <v>0</v>
      </c>
      <c r="F109" s="26">
        <f t="shared" si="16"/>
        <v>230453</v>
      </c>
      <c r="G109" s="26">
        <v>0</v>
      </c>
      <c r="H109" s="26">
        <f t="shared" si="17"/>
        <v>230453</v>
      </c>
      <c r="I109" s="27" t="s">
        <v>96</v>
      </c>
      <c r="J109" s="26">
        <v>0</v>
      </c>
      <c r="K109" s="26">
        <v>84244</v>
      </c>
      <c r="L109" s="26">
        <v>42112</v>
      </c>
      <c r="M109" s="26">
        <v>0</v>
      </c>
      <c r="N109" s="28">
        <v>356809</v>
      </c>
      <c r="O109" s="28">
        <v>685788</v>
      </c>
      <c r="P109" s="28">
        <f t="shared" si="18"/>
        <v>-328979</v>
      </c>
      <c r="Q109" s="29">
        <f t="shared" si="19"/>
        <v>-47.97094728983301</v>
      </c>
      <c r="R109" s="26">
        <v>4801</v>
      </c>
      <c r="S109" s="10"/>
    </row>
    <row r="110" spans="1:19" ht="9.75" customHeight="1">
      <c r="A110" s="24" t="s">
        <v>126</v>
      </c>
      <c r="B110" s="25" t="s">
        <v>50</v>
      </c>
      <c r="C110" s="24">
        <v>46</v>
      </c>
      <c r="D110" s="26">
        <v>251598</v>
      </c>
      <c r="E110" s="26">
        <v>0</v>
      </c>
      <c r="F110" s="26">
        <f t="shared" si="16"/>
        <v>251598</v>
      </c>
      <c r="G110" s="26">
        <v>0</v>
      </c>
      <c r="H110" s="26">
        <f t="shared" si="17"/>
        <v>251598</v>
      </c>
      <c r="I110" s="27" t="s">
        <v>96</v>
      </c>
      <c r="J110" s="26">
        <v>4854</v>
      </c>
      <c r="K110" s="26">
        <v>72126</v>
      </c>
      <c r="L110" s="26">
        <v>0</v>
      </c>
      <c r="M110" s="26">
        <v>0</v>
      </c>
      <c r="N110" s="28">
        <v>328578</v>
      </c>
      <c r="O110" s="28">
        <v>55527</v>
      </c>
      <c r="P110" s="28">
        <f t="shared" si="18"/>
        <v>273051</v>
      </c>
      <c r="Q110" s="29">
        <f t="shared" si="19"/>
        <v>491.7445567021449</v>
      </c>
      <c r="R110" s="26">
        <v>10352</v>
      </c>
      <c r="S110" s="10"/>
    </row>
    <row r="111" spans="1:19" ht="9.75" customHeight="1">
      <c r="A111" s="24" t="s">
        <v>134</v>
      </c>
      <c r="B111" s="25" t="s">
        <v>50</v>
      </c>
      <c r="C111" s="24">
        <v>23</v>
      </c>
      <c r="D111" s="26">
        <v>140278</v>
      </c>
      <c r="E111" s="26">
        <v>0</v>
      </c>
      <c r="F111" s="26">
        <f t="shared" si="16"/>
        <v>140278</v>
      </c>
      <c r="G111" s="26">
        <v>0</v>
      </c>
      <c r="H111" s="26">
        <f t="shared" si="17"/>
        <v>140278</v>
      </c>
      <c r="I111" s="27" t="s">
        <v>96</v>
      </c>
      <c r="J111" s="26">
        <v>24879</v>
      </c>
      <c r="K111" s="26">
        <v>127190</v>
      </c>
      <c r="L111" s="26">
        <v>30439</v>
      </c>
      <c r="M111" s="26">
        <v>0</v>
      </c>
      <c r="N111" s="28">
        <v>322786</v>
      </c>
      <c r="O111" s="28">
        <v>102217</v>
      </c>
      <c r="P111" s="28">
        <f t="shared" si="18"/>
        <v>220569</v>
      </c>
      <c r="Q111" s="29">
        <f t="shared" si="19"/>
        <v>215.78504554037</v>
      </c>
      <c r="R111" s="26">
        <v>12481</v>
      </c>
      <c r="S111" s="10"/>
    </row>
    <row r="112" spans="1:19" ht="9.75" customHeight="1">
      <c r="A112" s="24" t="s">
        <v>128</v>
      </c>
      <c r="B112" s="25" t="s">
        <v>50</v>
      </c>
      <c r="C112" s="24">
        <v>30</v>
      </c>
      <c r="D112" s="26">
        <v>250155</v>
      </c>
      <c r="E112" s="26">
        <v>20012</v>
      </c>
      <c r="F112" s="26">
        <f t="shared" si="16"/>
        <v>270167</v>
      </c>
      <c r="G112" s="26">
        <v>75627</v>
      </c>
      <c r="H112" s="26">
        <f t="shared" si="17"/>
        <v>194540</v>
      </c>
      <c r="I112" s="27">
        <f>(F112-G112)/G112*100</f>
        <v>257.23617226651857</v>
      </c>
      <c r="J112" s="26">
        <v>0</v>
      </c>
      <c r="K112" s="26">
        <v>41042</v>
      </c>
      <c r="L112" s="26">
        <v>2807</v>
      </c>
      <c r="M112" s="26">
        <v>0</v>
      </c>
      <c r="N112" s="28">
        <v>314016</v>
      </c>
      <c r="O112" s="28">
        <v>84903</v>
      </c>
      <c r="P112" s="28">
        <f t="shared" si="18"/>
        <v>229113</v>
      </c>
      <c r="Q112" s="29">
        <f t="shared" si="19"/>
        <v>269.852655383202</v>
      </c>
      <c r="R112" s="26">
        <v>11813</v>
      </c>
      <c r="S112" s="10"/>
    </row>
    <row r="113" spans="1:19" ht="9.75" customHeight="1">
      <c r="A113" s="24" t="s">
        <v>130</v>
      </c>
      <c r="B113" s="25" t="s">
        <v>50</v>
      </c>
      <c r="C113" s="24">
        <v>11</v>
      </c>
      <c r="D113" s="26">
        <v>224921</v>
      </c>
      <c r="E113" s="26">
        <v>26991</v>
      </c>
      <c r="F113" s="26">
        <f t="shared" si="16"/>
        <v>251912</v>
      </c>
      <c r="G113" s="26">
        <v>0</v>
      </c>
      <c r="H113" s="26">
        <f t="shared" si="17"/>
        <v>251912</v>
      </c>
      <c r="I113" s="27" t="s">
        <v>96</v>
      </c>
      <c r="J113" s="26">
        <v>0</v>
      </c>
      <c r="K113" s="26">
        <v>52508</v>
      </c>
      <c r="L113" s="26">
        <v>0</v>
      </c>
      <c r="M113" s="26">
        <v>0</v>
      </c>
      <c r="N113" s="28">
        <v>304420</v>
      </c>
      <c r="O113" s="28">
        <v>0</v>
      </c>
      <c r="P113" s="28">
        <f t="shared" si="18"/>
        <v>304420</v>
      </c>
      <c r="Q113" s="31" t="s">
        <v>96</v>
      </c>
      <c r="R113" s="26">
        <v>0</v>
      </c>
      <c r="S113" s="10"/>
    </row>
    <row r="114" spans="1:19" ht="9.75" customHeight="1">
      <c r="A114" s="24" t="s">
        <v>133</v>
      </c>
      <c r="B114" s="25" t="s">
        <v>50</v>
      </c>
      <c r="C114" s="24">
        <v>51</v>
      </c>
      <c r="D114" s="26">
        <v>196689</v>
      </c>
      <c r="E114" s="26">
        <v>0</v>
      </c>
      <c r="F114" s="26">
        <f t="shared" si="16"/>
        <v>196689</v>
      </c>
      <c r="G114" s="26">
        <v>0</v>
      </c>
      <c r="H114" s="26">
        <f t="shared" si="17"/>
        <v>196689</v>
      </c>
      <c r="I114" s="27" t="s">
        <v>96</v>
      </c>
      <c r="J114" s="26">
        <v>5764</v>
      </c>
      <c r="K114" s="26">
        <v>92620</v>
      </c>
      <c r="L114" s="26">
        <v>0</v>
      </c>
      <c r="M114" s="26">
        <v>0</v>
      </c>
      <c r="N114" s="28">
        <v>295073</v>
      </c>
      <c r="O114" s="28">
        <v>271064</v>
      </c>
      <c r="P114" s="28">
        <f t="shared" si="18"/>
        <v>24009</v>
      </c>
      <c r="Q114" s="29">
        <f>(N114-O114)/O114*100</f>
        <v>8.857317828999793</v>
      </c>
      <c r="R114" s="26">
        <v>0</v>
      </c>
      <c r="S114" s="10"/>
    </row>
    <row r="115" spans="1:19" ht="9.75" customHeight="1">
      <c r="A115" s="24" t="s">
        <v>127</v>
      </c>
      <c r="B115" s="25" t="s">
        <v>82</v>
      </c>
      <c r="C115" s="24">
        <v>32</v>
      </c>
      <c r="D115" s="26">
        <v>250954</v>
      </c>
      <c r="E115" s="26">
        <v>0</v>
      </c>
      <c r="F115" s="26">
        <f t="shared" si="16"/>
        <v>250954</v>
      </c>
      <c r="G115" s="26">
        <v>0</v>
      </c>
      <c r="H115" s="26">
        <f t="shared" si="17"/>
        <v>250954</v>
      </c>
      <c r="I115" s="27" t="s">
        <v>96</v>
      </c>
      <c r="J115" s="26">
        <v>0</v>
      </c>
      <c r="K115" s="26">
        <v>31991</v>
      </c>
      <c r="L115" s="26">
        <v>5467</v>
      </c>
      <c r="M115" s="26">
        <v>0</v>
      </c>
      <c r="N115" s="28">
        <v>288412</v>
      </c>
      <c r="O115" s="28">
        <v>139144</v>
      </c>
      <c r="P115" s="28">
        <f t="shared" si="18"/>
        <v>149268</v>
      </c>
      <c r="Q115" s="29">
        <f>(N115-O115)/O115*100</f>
        <v>107.27591559822918</v>
      </c>
      <c r="R115" s="26">
        <v>0</v>
      </c>
      <c r="S115" s="10"/>
    </row>
    <row r="116" spans="1:19" ht="9.75" customHeight="1">
      <c r="A116" s="24" t="s">
        <v>132</v>
      </c>
      <c r="B116" s="25" t="s">
        <v>50</v>
      </c>
      <c r="C116" s="24">
        <v>15</v>
      </c>
      <c r="D116" s="26">
        <v>205627</v>
      </c>
      <c r="E116" s="26">
        <v>24675</v>
      </c>
      <c r="F116" s="26">
        <f t="shared" si="16"/>
        <v>230302</v>
      </c>
      <c r="G116" s="26">
        <v>0</v>
      </c>
      <c r="H116" s="26">
        <f t="shared" si="17"/>
        <v>230302</v>
      </c>
      <c r="I116" s="27" t="s">
        <v>96</v>
      </c>
      <c r="J116" s="26">
        <v>10410</v>
      </c>
      <c r="K116" s="26">
        <v>0</v>
      </c>
      <c r="L116" s="26">
        <v>0</v>
      </c>
      <c r="M116" s="26">
        <v>0</v>
      </c>
      <c r="N116" s="28">
        <v>240712</v>
      </c>
      <c r="O116" s="28">
        <v>0</v>
      </c>
      <c r="P116" s="28">
        <f t="shared" si="18"/>
        <v>240712</v>
      </c>
      <c r="Q116" s="31" t="s">
        <v>96</v>
      </c>
      <c r="R116" s="26">
        <v>5564</v>
      </c>
      <c r="S116" s="10"/>
    </row>
    <row r="117" spans="1:19" ht="9.75" customHeight="1">
      <c r="A117" s="24" t="s">
        <v>131</v>
      </c>
      <c r="B117" s="25" t="s">
        <v>50</v>
      </c>
      <c r="C117" s="24">
        <v>15</v>
      </c>
      <c r="D117" s="26">
        <v>207418</v>
      </c>
      <c r="E117" s="26">
        <v>0</v>
      </c>
      <c r="F117" s="26">
        <f t="shared" si="16"/>
        <v>207418</v>
      </c>
      <c r="G117" s="26">
        <v>185988</v>
      </c>
      <c r="H117" s="26">
        <f t="shared" si="17"/>
        <v>21430</v>
      </c>
      <c r="I117" s="27">
        <f>(F117-G117)/G117*100</f>
        <v>11.522248747231004</v>
      </c>
      <c r="J117" s="26">
        <v>0</v>
      </c>
      <c r="K117" s="26">
        <v>5041</v>
      </c>
      <c r="L117" s="26">
        <v>0</v>
      </c>
      <c r="M117" s="26">
        <v>0</v>
      </c>
      <c r="N117" s="28">
        <v>212459</v>
      </c>
      <c r="O117" s="28">
        <v>188779</v>
      </c>
      <c r="P117" s="28">
        <f t="shared" si="18"/>
        <v>23680</v>
      </c>
      <c r="Q117" s="29">
        <f>(N117-O117)/O117*100</f>
        <v>12.543768109800348</v>
      </c>
      <c r="R117" s="26">
        <v>2759</v>
      </c>
      <c r="S117" s="10"/>
    </row>
    <row r="118" spans="1:19" ht="9.75" customHeight="1">
      <c r="A118" s="24" t="s">
        <v>137</v>
      </c>
      <c r="B118" s="25" t="s">
        <v>50</v>
      </c>
      <c r="C118" s="24">
        <v>24</v>
      </c>
      <c r="D118" s="26">
        <v>97190</v>
      </c>
      <c r="E118" s="26">
        <v>11663</v>
      </c>
      <c r="F118" s="26">
        <f t="shared" si="16"/>
        <v>108853</v>
      </c>
      <c r="G118" s="26">
        <v>0</v>
      </c>
      <c r="H118" s="26">
        <f t="shared" si="17"/>
        <v>108853</v>
      </c>
      <c r="I118" s="27" t="s">
        <v>96</v>
      </c>
      <c r="J118" s="26">
        <v>0</v>
      </c>
      <c r="K118" s="26">
        <v>69489</v>
      </c>
      <c r="L118" s="26">
        <v>0</v>
      </c>
      <c r="M118" s="26">
        <v>0</v>
      </c>
      <c r="N118" s="28">
        <v>178342</v>
      </c>
      <c r="O118" s="28">
        <v>0</v>
      </c>
      <c r="P118" s="28">
        <f t="shared" si="18"/>
        <v>178342</v>
      </c>
      <c r="Q118" s="31" t="s">
        <v>96</v>
      </c>
      <c r="R118" s="26">
        <v>1534</v>
      </c>
      <c r="S118" s="10"/>
    </row>
    <row r="119" spans="1:19" s="23" customFormat="1" ht="12" customHeight="1">
      <c r="A119" s="24" t="s">
        <v>136</v>
      </c>
      <c r="B119" s="25" t="s">
        <v>50</v>
      </c>
      <c r="C119" s="24">
        <v>9</v>
      </c>
      <c r="D119" s="26">
        <v>119903</v>
      </c>
      <c r="E119" s="26">
        <v>0</v>
      </c>
      <c r="F119" s="26">
        <f t="shared" si="16"/>
        <v>119903</v>
      </c>
      <c r="G119" s="26">
        <v>0</v>
      </c>
      <c r="H119" s="26">
        <f t="shared" si="17"/>
        <v>119903</v>
      </c>
      <c r="I119" s="27" t="s">
        <v>96</v>
      </c>
      <c r="J119" s="26">
        <v>286</v>
      </c>
      <c r="K119" s="26">
        <v>27726</v>
      </c>
      <c r="L119" s="26">
        <v>6354</v>
      </c>
      <c r="M119" s="26">
        <v>0</v>
      </c>
      <c r="N119" s="28">
        <v>154269</v>
      </c>
      <c r="O119" s="28">
        <v>159237</v>
      </c>
      <c r="P119" s="28">
        <f t="shared" si="18"/>
        <v>-4968</v>
      </c>
      <c r="Q119" s="29">
        <f>(N119-O119)/O119*100</f>
        <v>-3.119877917820607</v>
      </c>
      <c r="R119" s="26">
        <v>6766</v>
      </c>
      <c r="S119" s="32"/>
    </row>
    <row r="120" spans="1:19" ht="9.75" customHeight="1">
      <c r="A120" s="24" t="s">
        <v>135</v>
      </c>
      <c r="B120" s="25" t="s">
        <v>50</v>
      </c>
      <c r="C120" s="24">
        <v>15</v>
      </c>
      <c r="D120" s="26">
        <v>122548</v>
      </c>
      <c r="E120" s="26">
        <v>0</v>
      </c>
      <c r="F120" s="26">
        <f t="shared" si="16"/>
        <v>122548</v>
      </c>
      <c r="G120" s="26">
        <v>36778</v>
      </c>
      <c r="H120" s="26">
        <f t="shared" si="17"/>
        <v>85770</v>
      </c>
      <c r="I120" s="27">
        <f>(F120-G120)/G120*100</f>
        <v>233.21007123824023</v>
      </c>
      <c r="J120" s="26">
        <v>0</v>
      </c>
      <c r="K120" s="26">
        <v>5817</v>
      </c>
      <c r="L120" s="26">
        <v>0</v>
      </c>
      <c r="M120" s="26">
        <v>0</v>
      </c>
      <c r="N120" s="28">
        <v>128365</v>
      </c>
      <c r="O120" s="28">
        <v>43220</v>
      </c>
      <c r="P120" s="28">
        <f t="shared" si="18"/>
        <v>85145</v>
      </c>
      <c r="Q120" s="29">
        <f>(N120-O120)/O120*100</f>
        <v>197.00370198981955</v>
      </c>
      <c r="R120" s="26">
        <v>6840</v>
      </c>
      <c r="S120" s="10"/>
    </row>
    <row r="121" spans="1:19" ht="9.75" customHeight="1">
      <c r="A121" s="24" t="s">
        <v>138</v>
      </c>
      <c r="B121" s="25" t="s">
        <v>50</v>
      </c>
      <c r="C121" s="24">
        <v>8</v>
      </c>
      <c r="D121" s="26">
        <v>82436</v>
      </c>
      <c r="E121" s="26">
        <v>0</v>
      </c>
      <c r="F121" s="26">
        <f t="shared" si="16"/>
        <v>82436</v>
      </c>
      <c r="G121" s="26">
        <v>0</v>
      </c>
      <c r="H121" s="26">
        <f t="shared" si="17"/>
        <v>82436</v>
      </c>
      <c r="I121" s="27" t="s">
        <v>96</v>
      </c>
      <c r="J121" s="26">
        <v>4275</v>
      </c>
      <c r="K121" s="26">
        <v>18613</v>
      </c>
      <c r="L121" s="26">
        <v>4137</v>
      </c>
      <c r="M121" s="26">
        <v>0</v>
      </c>
      <c r="N121" s="28">
        <v>109461</v>
      </c>
      <c r="O121" s="28">
        <v>1528</v>
      </c>
      <c r="P121" s="28">
        <f t="shared" si="18"/>
        <v>107933</v>
      </c>
      <c r="Q121" s="29">
        <f>(N121-O121)/O121*100</f>
        <v>7063.678010471204</v>
      </c>
      <c r="R121" s="26">
        <v>0</v>
      </c>
      <c r="S121" s="10"/>
    </row>
    <row r="122" spans="1:19" ht="9.75" customHeight="1">
      <c r="A122" s="24" t="s">
        <v>141</v>
      </c>
      <c r="B122" s="25" t="s">
        <v>50</v>
      </c>
      <c r="C122" s="24">
        <v>0</v>
      </c>
      <c r="D122" s="26">
        <v>45957</v>
      </c>
      <c r="E122" s="26">
        <v>5515</v>
      </c>
      <c r="F122" s="26">
        <f t="shared" si="16"/>
        <v>51472</v>
      </c>
      <c r="G122" s="26">
        <v>87874</v>
      </c>
      <c r="H122" s="26">
        <f t="shared" si="17"/>
        <v>-36402</v>
      </c>
      <c r="I122" s="27">
        <f>(F122-G122)/G122*100</f>
        <v>-41.425222477638435</v>
      </c>
      <c r="J122" s="26">
        <v>0</v>
      </c>
      <c r="K122" s="26">
        <v>13898</v>
      </c>
      <c r="L122" s="26">
        <v>0</v>
      </c>
      <c r="M122" s="26">
        <v>0</v>
      </c>
      <c r="N122" s="28">
        <v>65370</v>
      </c>
      <c r="O122" s="28">
        <v>107113</v>
      </c>
      <c r="P122" s="28">
        <f t="shared" si="18"/>
        <v>-41743</v>
      </c>
      <c r="Q122" s="29">
        <f>(N122-O122)/O122*100</f>
        <v>-38.97099325011904</v>
      </c>
      <c r="R122" s="26">
        <v>0</v>
      </c>
      <c r="S122" s="10"/>
    </row>
    <row r="123" spans="1:19" ht="9.75" customHeight="1">
      <c r="A123" s="24" t="s">
        <v>140</v>
      </c>
      <c r="B123" s="25" t="s">
        <v>50</v>
      </c>
      <c r="C123" s="24">
        <v>9</v>
      </c>
      <c r="D123" s="26">
        <v>54931</v>
      </c>
      <c r="E123" s="26">
        <v>4394</v>
      </c>
      <c r="F123" s="26">
        <f t="shared" si="16"/>
        <v>59325</v>
      </c>
      <c r="G123" s="26">
        <v>0</v>
      </c>
      <c r="H123" s="26">
        <f t="shared" si="17"/>
        <v>59325</v>
      </c>
      <c r="I123" s="27" t="s">
        <v>96</v>
      </c>
      <c r="J123" s="26">
        <v>0</v>
      </c>
      <c r="K123" s="26">
        <v>0</v>
      </c>
      <c r="L123" s="26">
        <v>0</v>
      </c>
      <c r="M123" s="26">
        <v>0</v>
      </c>
      <c r="N123" s="28">
        <v>59325</v>
      </c>
      <c r="O123" s="28">
        <v>0</v>
      </c>
      <c r="P123" s="28">
        <f t="shared" si="18"/>
        <v>59325</v>
      </c>
      <c r="Q123" s="29" t="s">
        <v>96</v>
      </c>
      <c r="R123" s="26">
        <v>0</v>
      </c>
      <c r="S123" s="10"/>
    </row>
    <row r="124" spans="1:19" ht="9.75" customHeight="1">
      <c r="A124" s="24" t="s">
        <v>139</v>
      </c>
      <c r="B124" s="25" t="s">
        <v>50</v>
      </c>
      <c r="C124" s="24">
        <v>0</v>
      </c>
      <c r="D124" s="26">
        <v>58959</v>
      </c>
      <c r="E124" s="26">
        <v>0</v>
      </c>
      <c r="F124" s="26">
        <f t="shared" si="16"/>
        <v>58959</v>
      </c>
      <c r="G124" s="26">
        <v>0</v>
      </c>
      <c r="H124" s="26">
        <f t="shared" si="17"/>
        <v>58959</v>
      </c>
      <c r="I124" s="27" t="s">
        <v>96</v>
      </c>
      <c r="J124" s="26">
        <v>0</v>
      </c>
      <c r="K124" s="26">
        <v>0</v>
      </c>
      <c r="L124" s="26">
        <v>0</v>
      </c>
      <c r="M124" s="26">
        <v>0</v>
      </c>
      <c r="N124" s="28">
        <v>58959</v>
      </c>
      <c r="O124" s="28">
        <v>0</v>
      </c>
      <c r="P124" s="28">
        <f t="shared" si="18"/>
        <v>58959</v>
      </c>
      <c r="Q124" s="31" t="s">
        <v>96</v>
      </c>
      <c r="R124" s="26">
        <v>0</v>
      </c>
      <c r="S124" s="10"/>
    </row>
    <row r="125" spans="1:19" ht="9.75" customHeight="1">
      <c r="A125" s="24" t="s">
        <v>142</v>
      </c>
      <c r="B125" s="25" t="s">
        <v>50</v>
      </c>
      <c r="C125" s="24">
        <v>8</v>
      </c>
      <c r="D125" s="26">
        <v>40263</v>
      </c>
      <c r="E125" s="26">
        <v>0</v>
      </c>
      <c r="F125" s="26">
        <f t="shared" si="16"/>
        <v>40263</v>
      </c>
      <c r="G125" s="26">
        <v>0</v>
      </c>
      <c r="H125" s="26">
        <f t="shared" si="17"/>
        <v>40263</v>
      </c>
      <c r="I125" s="27" t="s">
        <v>96</v>
      </c>
      <c r="J125" s="26">
        <v>0</v>
      </c>
      <c r="K125" s="26">
        <v>10277</v>
      </c>
      <c r="L125" s="26">
        <v>0</v>
      </c>
      <c r="M125" s="26">
        <v>0</v>
      </c>
      <c r="N125" s="28">
        <v>50540</v>
      </c>
      <c r="O125" s="28">
        <v>0</v>
      </c>
      <c r="P125" s="28">
        <f t="shared" si="18"/>
        <v>50540</v>
      </c>
      <c r="Q125" s="31" t="s">
        <v>96</v>
      </c>
      <c r="R125" s="26">
        <v>660</v>
      </c>
      <c r="S125" s="10"/>
    </row>
    <row r="126" spans="1:19" ht="9.75" customHeight="1">
      <c r="A126" s="24" t="s">
        <v>143</v>
      </c>
      <c r="B126" s="25" t="s">
        <v>50</v>
      </c>
      <c r="C126" s="24">
        <v>15</v>
      </c>
      <c r="D126" s="26">
        <v>40118</v>
      </c>
      <c r="E126" s="26">
        <v>0</v>
      </c>
      <c r="F126" s="26">
        <f t="shared" si="16"/>
        <v>40118</v>
      </c>
      <c r="G126" s="26">
        <v>0</v>
      </c>
      <c r="H126" s="26">
        <f t="shared" si="17"/>
        <v>40118</v>
      </c>
      <c r="I126" s="27" t="s">
        <v>96</v>
      </c>
      <c r="J126" s="26">
        <v>0</v>
      </c>
      <c r="K126" s="26">
        <v>0</v>
      </c>
      <c r="L126" s="26">
        <v>0</v>
      </c>
      <c r="M126" s="26">
        <v>0</v>
      </c>
      <c r="N126" s="28">
        <v>40118</v>
      </c>
      <c r="O126" s="28">
        <v>0</v>
      </c>
      <c r="P126" s="28">
        <f t="shared" si="18"/>
        <v>40118</v>
      </c>
      <c r="Q126" s="31" t="s">
        <v>96</v>
      </c>
      <c r="R126" s="26">
        <v>681</v>
      </c>
      <c r="S126" s="10"/>
    </row>
    <row r="127" spans="1:19" ht="9.75" customHeight="1">
      <c r="A127" s="24" t="s">
        <v>144</v>
      </c>
      <c r="B127" s="25" t="s">
        <v>50</v>
      </c>
      <c r="C127" s="24">
        <v>8</v>
      </c>
      <c r="D127" s="26">
        <v>29805</v>
      </c>
      <c r="E127" s="26">
        <v>0</v>
      </c>
      <c r="F127" s="26">
        <f t="shared" si="16"/>
        <v>29805</v>
      </c>
      <c r="G127" s="26">
        <v>0</v>
      </c>
      <c r="H127" s="26">
        <f t="shared" si="17"/>
        <v>29805</v>
      </c>
      <c r="I127" s="27" t="s">
        <v>96</v>
      </c>
      <c r="J127" s="26">
        <v>0</v>
      </c>
      <c r="K127" s="26">
        <v>0</v>
      </c>
      <c r="L127" s="26">
        <v>0</v>
      </c>
      <c r="M127" s="26">
        <v>0</v>
      </c>
      <c r="N127" s="28">
        <v>29805</v>
      </c>
      <c r="O127" s="28">
        <v>0</v>
      </c>
      <c r="P127" s="28">
        <f t="shared" si="18"/>
        <v>29805</v>
      </c>
      <c r="Q127" s="31" t="s">
        <v>96</v>
      </c>
      <c r="R127" s="26">
        <v>0</v>
      </c>
      <c r="S127" s="10"/>
    </row>
    <row r="128" spans="1:19" ht="9.75" customHeight="1">
      <c r="A128" s="24" t="s">
        <v>145</v>
      </c>
      <c r="B128" s="25" t="s">
        <v>50</v>
      </c>
      <c r="C128" s="24">
        <v>8</v>
      </c>
      <c r="D128" s="26">
        <v>23626</v>
      </c>
      <c r="E128" s="26">
        <v>0</v>
      </c>
      <c r="F128" s="26">
        <f t="shared" si="16"/>
        <v>23626</v>
      </c>
      <c r="G128" s="26">
        <v>0</v>
      </c>
      <c r="H128" s="26">
        <f t="shared" si="17"/>
        <v>23626</v>
      </c>
      <c r="I128" s="27" t="s">
        <v>96</v>
      </c>
      <c r="J128" s="26">
        <v>0</v>
      </c>
      <c r="K128" s="26">
        <v>0</v>
      </c>
      <c r="L128" s="26">
        <v>0</v>
      </c>
      <c r="M128" s="26">
        <v>0</v>
      </c>
      <c r="N128" s="28">
        <v>23626</v>
      </c>
      <c r="O128" s="28">
        <v>0</v>
      </c>
      <c r="P128" s="28">
        <f t="shared" si="18"/>
        <v>23626</v>
      </c>
      <c r="Q128" s="31" t="s">
        <v>96</v>
      </c>
      <c r="R128" s="26">
        <v>1333</v>
      </c>
      <c r="S128" s="10"/>
    </row>
    <row r="129" spans="1:19" ht="9.75" customHeight="1">
      <c r="A129" s="24" t="s">
        <v>154</v>
      </c>
      <c r="B129" s="25" t="s">
        <v>50</v>
      </c>
      <c r="C129" s="24">
        <v>0</v>
      </c>
      <c r="D129" s="26">
        <v>0</v>
      </c>
      <c r="E129" s="26">
        <v>0</v>
      </c>
      <c r="F129" s="26">
        <f t="shared" si="16"/>
        <v>0</v>
      </c>
      <c r="G129" s="26">
        <v>0</v>
      </c>
      <c r="H129" s="26">
        <f t="shared" si="17"/>
        <v>0</v>
      </c>
      <c r="I129" s="27" t="s">
        <v>147</v>
      </c>
      <c r="J129" s="26">
        <v>0</v>
      </c>
      <c r="K129" s="26">
        <v>0</v>
      </c>
      <c r="L129" s="26">
        <v>5763</v>
      </c>
      <c r="M129" s="26">
        <v>0</v>
      </c>
      <c r="N129" s="28">
        <v>5763</v>
      </c>
      <c r="O129" s="28">
        <v>6416</v>
      </c>
      <c r="P129" s="28">
        <f t="shared" si="18"/>
        <v>-653</v>
      </c>
      <c r="Q129" s="29">
        <f>(N129-O129)/O129*100</f>
        <v>-10.177680798004987</v>
      </c>
      <c r="R129" s="26">
        <v>0</v>
      </c>
      <c r="S129" s="10"/>
    </row>
    <row r="130" spans="1:19" ht="9.75" customHeight="1">
      <c r="A130" s="24" t="s">
        <v>146</v>
      </c>
      <c r="B130" s="25" t="s">
        <v>50</v>
      </c>
      <c r="C130" s="24">
        <v>0</v>
      </c>
      <c r="D130" s="26">
        <v>0</v>
      </c>
      <c r="E130" s="26">
        <v>0</v>
      </c>
      <c r="F130" s="26">
        <f t="shared" si="16"/>
        <v>0</v>
      </c>
      <c r="G130" s="26">
        <v>0</v>
      </c>
      <c r="H130" s="26">
        <f t="shared" si="17"/>
        <v>0</v>
      </c>
      <c r="I130" s="27" t="s">
        <v>147</v>
      </c>
      <c r="J130" s="26">
        <v>0</v>
      </c>
      <c r="K130" s="26">
        <v>0</v>
      </c>
      <c r="L130" s="26">
        <v>0</v>
      </c>
      <c r="M130" s="26">
        <v>0</v>
      </c>
      <c r="N130" s="28">
        <v>0</v>
      </c>
      <c r="O130" s="28">
        <v>0</v>
      </c>
      <c r="P130" s="28">
        <f t="shared" si="18"/>
        <v>0</v>
      </c>
      <c r="Q130" s="29" t="s">
        <v>148</v>
      </c>
      <c r="R130" s="26">
        <v>0</v>
      </c>
      <c r="S130" s="10"/>
    </row>
    <row r="131" spans="1:19" ht="9.75" customHeight="1">
      <c r="A131" s="24" t="s">
        <v>149</v>
      </c>
      <c r="B131" s="25" t="s">
        <v>50</v>
      </c>
      <c r="C131" s="24">
        <v>0</v>
      </c>
      <c r="D131" s="26">
        <v>0</v>
      </c>
      <c r="E131" s="26">
        <v>0</v>
      </c>
      <c r="F131" s="26">
        <f t="shared" si="16"/>
        <v>0</v>
      </c>
      <c r="G131" s="26">
        <v>0</v>
      </c>
      <c r="H131" s="26">
        <f t="shared" si="17"/>
        <v>0</v>
      </c>
      <c r="I131" s="27" t="s">
        <v>147</v>
      </c>
      <c r="J131" s="26">
        <v>0</v>
      </c>
      <c r="K131" s="26">
        <v>0</v>
      </c>
      <c r="L131" s="26">
        <v>0</v>
      </c>
      <c r="M131" s="26">
        <v>0</v>
      </c>
      <c r="N131" s="28">
        <v>0</v>
      </c>
      <c r="O131" s="28">
        <v>0</v>
      </c>
      <c r="P131" s="28">
        <f t="shared" si="18"/>
        <v>0</v>
      </c>
      <c r="Q131" s="31" t="s">
        <v>148</v>
      </c>
      <c r="R131" s="26">
        <v>0</v>
      </c>
      <c r="S131" s="10"/>
    </row>
    <row r="132" spans="1:19" ht="9.75" customHeight="1">
      <c r="A132" s="24" t="s">
        <v>150</v>
      </c>
      <c r="B132" s="25" t="s">
        <v>50</v>
      </c>
      <c r="C132" s="24">
        <v>0</v>
      </c>
      <c r="D132" s="26">
        <v>0</v>
      </c>
      <c r="E132" s="26">
        <v>0</v>
      </c>
      <c r="F132" s="26">
        <f t="shared" si="16"/>
        <v>0</v>
      </c>
      <c r="G132" s="26">
        <v>0</v>
      </c>
      <c r="H132" s="26">
        <f t="shared" si="17"/>
        <v>0</v>
      </c>
      <c r="I132" s="27" t="s">
        <v>147</v>
      </c>
      <c r="J132" s="26">
        <v>0</v>
      </c>
      <c r="K132" s="26">
        <v>0</v>
      </c>
      <c r="L132" s="26">
        <v>0</v>
      </c>
      <c r="M132" s="26">
        <v>0</v>
      </c>
      <c r="N132" s="28">
        <v>0</v>
      </c>
      <c r="O132" s="28">
        <v>0</v>
      </c>
      <c r="P132" s="28">
        <f t="shared" si="18"/>
        <v>0</v>
      </c>
      <c r="Q132" s="29" t="s">
        <v>148</v>
      </c>
      <c r="R132" s="26">
        <v>0</v>
      </c>
      <c r="S132" s="10"/>
    </row>
    <row r="133" spans="1:19" ht="9.75" customHeight="1">
      <c r="A133" s="24" t="s">
        <v>151</v>
      </c>
      <c r="B133" s="25" t="s">
        <v>50</v>
      </c>
      <c r="C133" s="24">
        <v>0</v>
      </c>
      <c r="D133" s="26">
        <v>0</v>
      </c>
      <c r="E133" s="26">
        <v>0</v>
      </c>
      <c r="F133" s="26">
        <f t="shared" si="16"/>
        <v>0</v>
      </c>
      <c r="G133" s="26">
        <v>0</v>
      </c>
      <c r="H133" s="26">
        <f t="shared" si="17"/>
        <v>0</v>
      </c>
      <c r="I133" s="27" t="s">
        <v>147</v>
      </c>
      <c r="J133" s="26">
        <v>0</v>
      </c>
      <c r="K133" s="26">
        <v>0</v>
      </c>
      <c r="L133" s="26">
        <v>0</v>
      </c>
      <c r="M133" s="26">
        <v>0</v>
      </c>
      <c r="N133" s="28">
        <v>0</v>
      </c>
      <c r="O133" s="28">
        <v>0</v>
      </c>
      <c r="P133" s="28">
        <f t="shared" si="18"/>
        <v>0</v>
      </c>
      <c r="Q133" s="29" t="s">
        <v>148</v>
      </c>
      <c r="R133" s="35">
        <v>0</v>
      </c>
      <c r="S133" s="10"/>
    </row>
    <row r="134" spans="1:19" ht="9.75" customHeight="1">
      <c r="A134" s="33" t="s">
        <v>152</v>
      </c>
      <c r="B134" s="34">
        <v>1994</v>
      </c>
      <c r="C134" s="33">
        <v>0</v>
      </c>
      <c r="D134" s="35">
        <v>0</v>
      </c>
      <c r="E134" s="35">
        <v>0</v>
      </c>
      <c r="F134" s="26">
        <f>D134+E134</f>
        <v>0</v>
      </c>
      <c r="G134" s="26">
        <v>0</v>
      </c>
      <c r="H134" s="26">
        <f>F134-G134</f>
        <v>0</v>
      </c>
      <c r="I134" s="27" t="s">
        <v>147</v>
      </c>
      <c r="J134" s="35">
        <v>0</v>
      </c>
      <c r="K134" s="35">
        <v>0</v>
      </c>
      <c r="L134" s="35">
        <v>0</v>
      </c>
      <c r="M134" s="35">
        <v>0</v>
      </c>
      <c r="N134" s="36">
        <v>0</v>
      </c>
      <c r="O134" s="36">
        <v>0</v>
      </c>
      <c r="P134" s="28">
        <f>N134-O134</f>
        <v>0</v>
      </c>
      <c r="Q134" s="29" t="s">
        <v>148</v>
      </c>
      <c r="R134" s="26">
        <v>0</v>
      </c>
      <c r="S134" s="10"/>
    </row>
    <row r="135" spans="1:19" ht="9.75" customHeight="1">
      <c r="A135" s="24" t="s">
        <v>153</v>
      </c>
      <c r="B135" s="25" t="s">
        <v>50</v>
      </c>
      <c r="C135" s="24">
        <v>0</v>
      </c>
      <c r="D135" s="26">
        <v>0</v>
      </c>
      <c r="E135" s="26">
        <v>0</v>
      </c>
      <c r="F135" s="26">
        <f>D135+E135</f>
        <v>0</v>
      </c>
      <c r="G135" s="26">
        <v>0</v>
      </c>
      <c r="H135" s="26">
        <f>F135-G135</f>
        <v>0</v>
      </c>
      <c r="I135" s="27" t="s">
        <v>147</v>
      </c>
      <c r="J135" s="26">
        <v>0</v>
      </c>
      <c r="K135" s="26">
        <v>0</v>
      </c>
      <c r="L135" s="26">
        <v>0</v>
      </c>
      <c r="M135" s="26">
        <v>0</v>
      </c>
      <c r="N135" s="28">
        <v>0</v>
      </c>
      <c r="O135" s="28">
        <v>0</v>
      </c>
      <c r="P135" s="28">
        <f>N135-O135</f>
        <v>0</v>
      </c>
      <c r="Q135" s="29" t="s">
        <v>148</v>
      </c>
      <c r="R135" s="26">
        <v>0</v>
      </c>
      <c r="S135" s="10"/>
    </row>
    <row r="136" spans="1:19" s="43" customFormat="1" ht="12" customHeight="1">
      <c r="A136" s="37" t="s">
        <v>155</v>
      </c>
      <c r="B136" s="37"/>
      <c r="C136" s="37">
        <f>SUM(C6:C135)</f>
        <v>41934</v>
      </c>
      <c r="D136" s="38">
        <f>SUM(D6:D135)</f>
        <v>1073968544</v>
      </c>
      <c r="E136" s="38">
        <f>SUM(E6:E135)</f>
        <v>32382464</v>
      </c>
      <c r="F136" s="38">
        <f>SUM(F6:F135)</f>
        <v>1106351008</v>
      </c>
      <c r="G136" s="38">
        <v>972963796</v>
      </c>
      <c r="H136" s="38">
        <f>SUM(H6:H135)</f>
        <v>133387212</v>
      </c>
      <c r="I136" s="39">
        <f>(F136-G136)/G136*100</f>
        <v>13.70937053859299</v>
      </c>
      <c r="J136" s="38">
        <f aca="true" t="shared" si="20" ref="J136:P136">SUM(J6:J135)</f>
        <v>193648976</v>
      </c>
      <c r="K136" s="38">
        <f t="shared" si="20"/>
        <v>202663155</v>
      </c>
      <c r="L136" s="38">
        <f t="shared" si="20"/>
        <v>62882998</v>
      </c>
      <c r="M136" s="38">
        <f t="shared" si="20"/>
        <v>6454285</v>
      </c>
      <c r="N136" s="40">
        <f t="shared" si="20"/>
        <v>1572000422</v>
      </c>
      <c r="O136" s="40">
        <f t="shared" si="20"/>
        <v>1458447466</v>
      </c>
      <c r="P136" s="40">
        <f t="shared" si="20"/>
        <v>113552956</v>
      </c>
      <c r="Q136" s="41">
        <f>(N136-O136)/O136*100</f>
        <v>7.785879069846456</v>
      </c>
      <c r="R136" s="38">
        <f>SUM(R6:R135)</f>
        <v>11875477</v>
      </c>
      <c r="S136" s="42"/>
    </row>
    <row r="137" spans="1:18" ht="9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44"/>
      <c r="R137" s="13"/>
    </row>
    <row r="138" spans="1:18" ht="9.75" customHeight="1">
      <c r="A138" s="14" t="s">
        <v>156</v>
      </c>
      <c r="B138" s="12"/>
      <c r="C138" s="12"/>
      <c r="D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44"/>
      <c r="R138" s="13"/>
    </row>
    <row r="139" spans="1:18" ht="9.7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44"/>
      <c r="R139" s="13"/>
    </row>
    <row r="140" spans="1:19" ht="9.7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44"/>
      <c r="R140" s="13"/>
      <c r="S140" s="5"/>
    </row>
    <row r="141" spans="1:19" ht="10.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44"/>
      <c r="R141" s="13"/>
      <c r="S141" s="5"/>
    </row>
    <row r="142" spans="1:19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44"/>
      <c r="R142" s="13"/>
      <c r="S142" s="5"/>
    </row>
    <row r="143" spans="1:19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44"/>
      <c r="R143" s="13"/>
      <c r="S143" s="5"/>
    </row>
    <row r="144" spans="1:19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44"/>
      <c r="R144" s="13"/>
      <c r="S144" s="5"/>
    </row>
    <row r="145" spans="1:19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44"/>
      <c r="R145" s="13"/>
      <c r="S145" s="5"/>
    </row>
    <row r="146" spans="1:19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44"/>
      <c r="R146" s="13"/>
      <c r="S146" s="5"/>
    </row>
    <row r="147" spans="1:19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44"/>
      <c r="R147" s="13"/>
      <c r="S147" s="5"/>
    </row>
    <row r="148" spans="1:19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44"/>
      <c r="R148" s="13"/>
      <c r="S148" s="5"/>
    </row>
    <row r="149" spans="1:19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44"/>
      <c r="R149" s="13"/>
      <c r="S149" s="5"/>
    </row>
    <row r="150" spans="1:19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44"/>
      <c r="R150" s="13"/>
      <c r="S150" s="5"/>
    </row>
    <row r="151" spans="1:19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44"/>
      <c r="R151" s="13"/>
      <c r="S151" s="5"/>
    </row>
    <row r="152" spans="1:19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44"/>
      <c r="R152" s="13"/>
      <c r="S152" s="5"/>
    </row>
    <row r="153" spans="1:19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44"/>
      <c r="R153" s="13"/>
      <c r="S153" s="5"/>
    </row>
    <row r="154" spans="1:19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44"/>
      <c r="R154" s="13"/>
      <c r="S154" s="5"/>
    </row>
    <row r="155" spans="1:19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44"/>
      <c r="R155" s="13"/>
      <c r="S155" s="5"/>
    </row>
    <row r="156" spans="1:19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44"/>
      <c r="R156" s="13"/>
      <c r="S156" s="5"/>
    </row>
    <row r="157" spans="1:19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44"/>
      <c r="R157" s="13"/>
      <c r="S157" s="5"/>
    </row>
    <row r="158" spans="1:19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44"/>
      <c r="R158" s="13"/>
      <c r="S158" s="5"/>
    </row>
    <row r="159" spans="1:19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44"/>
      <c r="R159" s="13"/>
      <c r="S159" s="5"/>
    </row>
    <row r="160" spans="1:19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44"/>
      <c r="R160" s="13"/>
      <c r="S160" s="5"/>
    </row>
    <row r="161" spans="1:19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44"/>
      <c r="R161" s="13"/>
      <c r="S161" s="5"/>
    </row>
    <row r="162" spans="1:19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44"/>
      <c r="R162" s="13"/>
      <c r="S162" s="5"/>
    </row>
    <row r="163" spans="1:19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44"/>
      <c r="R163" s="13"/>
      <c r="S163" s="5"/>
    </row>
    <row r="164" spans="1:19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44"/>
      <c r="R164" s="13"/>
      <c r="S164" s="5"/>
    </row>
    <row r="165" spans="1:19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44"/>
      <c r="R165" s="13"/>
      <c r="S165" s="5"/>
    </row>
    <row r="166" spans="1:19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44"/>
      <c r="R166" s="13"/>
      <c r="S166" s="5"/>
    </row>
    <row r="167" spans="1:19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44"/>
      <c r="R167" s="13"/>
      <c r="S167" s="5"/>
    </row>
    <row r="168" spans="1:19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44"/>
      <c r="R168" s="13"/>
      <c r="S168" s="5"/>
    </row>
    <row r="169" spans="1:19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44"/>
      <c r="R169" s="13"/>
      <c r="S169" s="5"/>
    </row>
    <row r="170" spans="1:19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44"/>
      <c r="R170" s="13"/>
      <c r="S170" s="5"/>
    </row>
    <row r="171" spans="1:19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44"/>
      <c r="R171" s="13"/>
      <c r="S171" s="5"/>
    </row>
    <row r="172" spans="1:19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44"/>
      <c r="R172" s="13"/>
      <c r="S172" s="5"/>
    </row>
    <row r="173" spans="1:19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44"/>
      <c r="R173" s="13"/>
      <c r="S173" s="5"/>
    </row>
    <row r="174" spans="1:19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44"/>
      <c r="R174" s="13"/>
      <c r="S174" s="5"/>
    </row>
    <row r="175" spans="1:19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44"/>
      <c r="R175" s="13"/>
      <c r="S175" s="5"/>
    </row>
    <row r="176" spans="1:19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44"/>
      <c r="R176" s="13"/>
      <c r="S176" s="5"/>
    </row>
    <row r="177" spans="1:19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44"/>
      <c r="R177" s="13"/>
      <c r="S177" s="5"/>
    </row>
    <row r="178" spans="1:19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44"/>
      <c r="R178" s="13"/>
      <c r="S178" s="5"/>
    </row>
    <row r="179" spans="1:19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44"/>
      <c r="R179" s="13"/>
      <c r="S179" s="5"/>
    </row>
    <row r="180" spans="1:19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44"/>
      <c r="R180" s="13"/>
      <c r="S180" s="5"/>
    </row>
    <row r="181" spans="1:19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44"/>
      <c r="R181" s="13"/>
      <c r="S181" s="5"/>
    </row>
    <row r="182" spans="1:19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44"/>
      <c r="R182" s="13"/>
      <c r="S182" s="5"/>
    </row>
    <row r="183" spans="1:19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44"/>
      <c r="R183" s="13"/>
      <c r="S183" s="5"/>
    </row>
    <row r="184" spans="1:19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44"/>
      <c r="R184" s="13"/>
      <c r="S184" s="5"/>
    </row>
    <row r="185" spans="1:19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44"/>
      <c r="R185" s="13"/>
      <c r="S185" s="5"/>
    </row>
    <row r="186" spans="1:19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44"/>
      <c r="R186" s="13"/>
      <c r="S186" s="5"/>
    </row>
    <row r="187" spans="1:19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44"/>
      <c r="R187" s="13"/>
      <c r="S187" s="5"/>
    </row>
    <row r="188" spans="1:19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44"/>
      <c r="R188" s="13"/>
      <c r="S188" s="5"/>
    </row>
    <row r="189" spans="1:19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44"/>
      <c r="R189" s="13"/>
      <c r="S189" s="5"/>
    </row>
    <row r="190" spans="1:19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3"/>
      <c r="S190" s="5"/>
    </row>
    <row r="191" spans="1:19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3"/>
      <c r="S191" s="5"/>
    </row>
    <row r="192" spans="1:19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3"/>
      <c r="S192" s="5"/>
    </row>
    <row r="193" spans="1:19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3"/>
      <c r="S193" s="5"/>
    </row>
    <row r="194" ht="12.75">
      <c r="S194" s="5"/>
    </row>
    <row r="195" ht="12.75">
      <c r="S195" s="5"/>
    </row>
    <row r="196" ht="12.75">
      <c r="S196" s="5"/>
    </row>
    <row r="197" ht="12.75">
      <c r="S197" s="5"/>
    </row>
    <row r="198" ht="12.75">
      <c r="S198" s="5"/>
    </row>
    <row r="199" ht="12.75">
      <c r="S199" s="5"/>
    </row>
    <row r="200" ht="12.75">
      <c r="S200" s="5"/>
    </row>
    <row r="201" ht="12.75">
      <c r="S201" s="5"/>
    </row>
    <row r="202" ht="12.75">
      <c r="S202" s="5"/>
    </row>
    <row r="203" ht="12.75">
      <c r="S203" s="5"/>
    </row>
    <row r="204" ht="12.75">
      <c r="S204" s="5"/>
    </row>
    <row r="205" ht="12.75">
      <c r="S205" s="5"/>
    </row>
    <row r="206" ht="12.75">
      <c r="S206" s="5"/>
    </row>
    <row r="207" ht="12.75">
      <c r="S207" s="5"/>
    </row>
    <row r="208" ht="12.75">
      <c r="S208" s="5"/>
    </row>
    <row r="209" ht="12.75">
      <c r="S209" s="5"/>
    </row>
    <row r="210" ht="12.75">
      <c r="S210" s="5"/>
    </row>
    <row r="211" ht="12.75">
      <c r="S211" s="5"/>
    </row>
    <row r="212" ht="12.75">
      <c r="S212" s="5"/>
    </row>
    <row r="213" ht="12.75">
      <c r="S213" s="5"/>
    </row>
    <row r="214" ht="12.75">
      <c r="S214" s="5"/>
    </row>
    <row r="215" ht="12.75">
      <c r="S215" s="5"/>
    </row>
    <row r="216" ht="12.75">
      <c r="S216" s="5"/>
    </row>
    <row r="217" ht="12.75">
      <c r="S217" s="5"/>
    </row>
    <row r="218" ht="12.75">
      <c r="S218" s="5"/>
    </row>
    <row r="219" ht="12.75">
      <c r="S219" s="5"/>
    </row>
    <row r="220" ht="12.75">
      <c r="S220" s="5"/>
    </row>
    <row r="221" ht="12.75">
      <c r="S221" s="5"/>
    </row>
    <row r="222" ht="12.75">
      <c r="S222" s="5"/>
    </row>
    <row r="223" ht="12.75">
      <c r="S223" s="5"/>
    </row>
    <row r="224" ht="12.75">
      <c r="S224" s="5"/>
    </row>
    <row r="225" ht="12.75">
      <c r="S225" s="5"/>
    </row>
    <row r="226" ht="12.75">
      <c r="S226" s="5"/>
    </row>
    <row r="227" ht="12.75">
      <c r="S227" s="5"/>
    </row>
    <row r="228" ht="12.75">
      <c r="S228" s="5"/>
    </row>
    <row r="229" ht="12.75">
      <c r="S229" s="5"/>
    </row>
    <row r="230" ht="12.75">
      <c r="S230" s="5"/>
    </row>
    <row r="231" ht="12.75">
      <c r="S231" s="5"/>
    </row>
    <row r="232" ht="12.75">
      <c r="S232" s="5"/>
    </row>
    <row r="233" ht="12.75">
      <c r="S233" s="5"/>
    </row>
    <row r="234" ht="12.75">
      <c r="S234" s="5"/>
    </row>
    <row r="235" ht="12.75">
      <c r="S235" s="5"/>
    </row>
    <row r="236" ht="12.75">
      <c r="S236" s="5"/>
    </row>
    <row r="237" ht="12.75">
      <c r="S237" s="5"/>
    </row>
    <row r="238" ht="12.75">
      <c r="S238" s="5"/>
    </row>
    <row r="239" ht="12.75">
      <c r="S239" s="5"/>
    </row>
    <row r="240" ht="12.75">
      <c r="S240" s="5"/>
    </row>
    <row r="241" ht="12.75">
      <c r="S241" s="5"/>
    </row>
    <row r="242" ht="12.75">
      <c r="S242" s="5"/>
    </row>
    <row r="243" ht="12.75">
      <c r="S243" s="5"/>
    </row>
    <row r="244" ht="12.75">
      <c r="S244" s="5"/>
    </row>
    <row r="245" ht="12.75">
      <c r="S245" s="5"/>
    </row>
    <row r="246" ht="12.75">
      <c r="S246" s="5"/>
    </row>
    <row r="247" ht="12.75">
      <c r="S247" s="5"/>
    </row>
    <row r="248" ht="12.75">
      <c r="S248" s="5"/>
    </row>
    <row r="249" ht="12.75">
      <c r="S249" s="5"/>
    </row>
    <row r="250" ht="12.75">
      <c r="S250" s="5"/>
    </row>
    <row r="251" ht="12.75">
      <c r="S251" s="5"/>
    </row>
    <row r="252" ht="12.75">
      <c r="S252" s="5"/>
    </row>
    <row r="253" ht="12.75">
      <c r="S253" s="5"/>
    </row>
    <row r="254" ht="12.75">
      <c r="S254" s="5"/>
    </row>
    <row r="255" ht="12.75">
      <c r="S255" s="5"/>
    </row>
    <row r="256" ht="12.75">
      <c r="S256" s="5"/>
    </row>
    <row r="257" ht="12.75">
      <c r="S257" s="5"/>
    </row>
    <row r="258" ht="12.75">
      <c r="S258" s="5"/>
    </row>
    <row r="259" ht="12.75">
      <c r="S259" s="5"/>
    </row>
    <row r="260" ht="12.75">
      <c r="S260" s="5"/>
    </row>
    <row r="261" ht="12.75">
      <c r="S261" s="5"/>
    </row>
    <row r="262" ht="12.75">
      <c r="S262" s="5"/>
    </row>
    <row r="263" ht="12.75">
      <c r="S263" s="5"/>
    </row>
    <row r="264" ht="12.75">
      <c r="S264" s="5"/>
    </row>
    <row r="265" ht="12.75">
      <c r="S265" s="5"/>
    </row>
    <row r="266" ht="12.75">
      <c r="S266" s="5"/>
    </row>
    <row r="267" ht="12.75">
      <c r="S267" s="5"/>
    </row>
    <row r="268" ht="12.75">
      <c r="S268" s="5"/>
    </row>
    <row r="269" ht="12.75">
      <c r="S269" s="5"/>
    </row>
    <row r="270" ht="12.75">
      <c r="S270" s="5"/>
    </row>
    <row r="271" ht="12.75">
      <c r="S271" s="5"/>
    </row>
    <row r="272" ht="12.75">
      <c r="S272" s="5"/>
    </row>
    <row r="273" ht="12.75">
      <c r="S273" s="5"/>
    </row>
    <row r="274" ht="12.75">
      <c r="S274" s="5"/>
    </row>
    <row r="275" ht="12.75">
      <c r="S275" s="5"/>
    </row>
    <row r="276" ht="12.75">
      <c r="S276" s="5"/>
    </row>
    <row r="277" ht="12.75">
      <c r="S277" s="5"/>
    </row>
    <row r="278" ht="12.75">
      <c r="S278" s="5"/>
    </row>
    <row r="279" ht="12.75">
      <c r="S279" s="5"/>
    </row>
    <row r="280" ht="12.75">
      <c r="S280" s="5"/>
    </row>
    <row r="281" ht="12.75">
      <c r="S281" s="5"/>
    </row>
    <row r="282" ht="12.75">
      <c r="S282" s="5"/>
    </row>
    <row r="283" ht="12.75">
      <c r="S283" s="5"/>
    </row>
    <row r="284" ht="12.75">
      <c r="S284" s="5"/>
    </row>
    <row r="285" ht="12.75">
      <c r="S285" s="5"/>
    </row>
    <row r="286" ht="12.75">
      <c r="S286" s="5"/>
    </row>
    <row r="287" ht="12.75">
      <c r="S287" s="5"/>
    </row>
    <row r="288" ht="12.75">
      <c r="S288" s="5"/>
    </row>
    <row r="289" ht="12.75">
      <c r="S289" s="5"/>
    </row>
    <row r="290" ht="12.75">
      <c r="S290" s="5"/>
    </row>
    <row r="291" ht="12.75">
      <c r="S291" s="5"/>
    </row>
    <row r="292" ht="12.75">
      <c r="S292" s="5"/>
    </row>
    <row r="293" ht="12.75">
      <c r="S293" s="5"/>
    </row>
    <row r="294" ht="12.75">
      <c r="S294" s="5"/>
    </row>
    <row r="295" ht="12.75">
      <c r="S295" s="5"/>
    </row>
    <row r="296" ht="12.75">
      <c r="S296" s="5"/>
    </row>
    <row r="297" ht="12.75">
      <c r="S297" s="5"/>
    </row>
    <row r="298" ht="12.75">
      <c r="S298" s="5"/>
    </row>
    <row r="299" ht="12.75">
      <c r="S299" s="5"/>
    </row>
    <row r="300" ht="12.75">
      <c r="S300" s="5"/>
    </row>
    <row r="301" ht="12.75">
      <c r="S301" s="5"/>
    </row>
    <row r="302" ht="12.75">
      <c r="S302" s="5"/>
    </row>
    <row r="303" ht="12.75">
      <c r="S303" s="5"/>
    </row>
    <row r="304" ht="12.75">
      <c r="S304" s="5"/>
    </row>
    <row r="305" ht="12.75">
      <c r="S305" s="5"/>
    </row>
    <row r="306" ht="12.75">
      <c r="S306" s="5"/>
    </row>
    <row r="307" ht="12.75">
      <c r="S307" s="5"/>
    </row>
    <row r="308" ht="12.75">
      <c r="S308" s="5"/>
    </row>
    <row r="309" ht="12.75">
      <c r="S309" s="5"/>
    </row>
    <row r="310" ht="12.75">
      <c r="S310" s="5"/>
    </row>
    <row r="311" ht="12.75">
      <c r="S311" s="5"/>
    </row>
    <row r="312" ht="12.75">
      <c r="S312" s="5"/>
    </row>
    <row r="313" ht="12.75">
      <c r="S313" s="5"/>
    </row>
    <row r="314" ht="12.75">
      <c r="S314" s="5"/>
    </row>
    <row r="315" ht="12.75">
      <c r="S315" s="5"/>
    </row>
    <row r="316" ht="12.75">
      <c r="S316" s="5"/>
    </row>
    <row r="317" ht="12.75">
      <c r="S317" s="5"/>
    </row>
    <row r="318" ht="12.75">
      <c r="S318" s="5"/>
    </row>
    <row r="319" ht="12.75">
      <c r="S319" s="5"/>
    </row>
    <row r="320" ht="12.75">
      <c r="S320" s="5"/>
    </row>
    <row r="321" ht="12.75">
      <c r="S321" s="5"/>
    </row>
    <row r="322" ht="12.75">
      <c r="S322" s="5"/>
    </row>
    <row r="323" ht="12.75">
      <c r="S323" s="5"/>
    </row>
    <row r="324" ht="12.75">
      <c r="S324" s="5"/>
    </row>
    <row r="325" ht="12.75">
      <c r="S325" s="5"/>
    </row>
    <row r="326" ht="12.75">
      <c r="S326" s="5"/>
    </row>
    <row r="327" ht="12.75">
      <c r="S327" s="5"/>
    </row>
    <row r="328" ht="12.75">
      <c r="S328" s="5"/>
    </row>
    <row r="329" ht="12.75">
      <c r="S329" s="5"/>
    </row>
    <row r="330" ht="12.75">
      <c r="S330" s="5"/>
    </row>
    <row r="331" ht="12.75">
      <c r="S331" s="5"/>
    </row>
    <row r="332" ht="12.75">
      <c r="S332" s="5"/>
    </row>
    <row r="333" ht="12.75">
      <c r="S333" s="5"/>
    </row>
    <row r="334" ht="12.75">
      <c r="S334" s="5"/>
    </row>
    <row r="335" ht="12.75">
      <c r="S335" s="5"/>
    </row>
    <row r="336" ht="12.75">
      <c r="S336" s="5"/>
    </row>
    <row r="337" ht="12.75">
      <c r="S337" s="5"/>
    </row>
    <row r="338" ht="12.75">
      <c r="S338" s="5"/>
    </row>
  </sheetData>
  <printOptions horizontalCentered="1"/>
  <pageMargins left="0.1968503937007874" right="0.1968503937007874" top="0.7874015748031497" bottom="0.5511811023622047" header="0.5118110236220472" footer="0.5118110236220472"/>
  <pageSetup fitToHeight="6" horizontalDpi="300" verticalDpi="300" orientation="landscape" paperSize="9" scale="68" r:id="rId1"/>
  <rowBreaks count="1" manualBreakCount="1">
    <brk id="114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38"/>
  <sheetViews>
    <sheetView showGridLines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5.28125" style="5" customWidth="1"/>
    <col min="2" max="2" width="14.57421875" style="5" hidden="1" customWidth="1"/>
    <col min="3" max="3" width="10.7109375" style="5" hidden="1" customWidth="1"/>
    <col min="4" max="4" width="11.00390625" style="5" hidden="1" customWidth="1"/>
    <col min="5" max="5" width="12.8515625" style="5" hidden="1" customWidth="1"/>
    <col min="6" max="8" width="17.7109375" style="5" hidden="1" customWidth="1"/>
    <col min="9" max="9" width="16.28125" style="5" hidden="1" customWidth="1"/>
    <col min="10" max="10" width="11.00390625" style="5" hidden="1" customWidth="1"/>
    <col min="11" max="11" width="12.28125" style="5" hidden="1" customWidth="1"/>
    <col min="12" max="12" width="9.28125" style="5" hidden="1" customWidth="1"/>
    <col min="13" max="13" width="11.7109375" style="5" hidden="1" customWidth="1"/>
    <col min="14" max="14" width="14.7109375" style="5" customWidth="1"/>
    <col min="15" max="15" width="12.8515625" style="5" customWidth="1"/>
    <col min="16" max="16" width="15.57421875" style="5" customWidth="1"/>
    <col min="17" max="17" width="13.7109375" style="5" customWidth="1"/>
    <col min="18" max="18" width="17.00390625" style="6" hidden="1" customWidth="1"/>
    <col min="19" max="19" width="34.8515625" style="7" customWidth="1"/>
    <col min="20" max="16384" width="9.140625" style="5" customWidth="1"/>
  </cols>
  <sheetData>
    <row r="1" spans="1:16" ht="12.75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8" ht="12.75">
      <c r="A2" s="8" t="s">
        <v>160</v>
      </c>
      <c r="B2" s="9"/>
      <c r="C2" s="49"/>
      <c r="D2" s="43"/>
      <c r="E2" s="43"/>
      <c r="H2" s="10"/>
      <c r="I2" s="10"/>
      <c r="J2" s="11"/>
      <c r="K2" s="10"/>
      <c r="L2" s="10"/>
      <c r="M2" s="10"/>
      <c r="N2" s="12"/>
      <c r="O2" s="12"/>
      <c r="P2" s="12"/>
      <c r="R2" s="13"/>
    </row>
    <row r="3" spans="1:18" ht="12.75">
      <c r="A3" s="8"/>
      <c r="B3" s="9"/>
      <c r="C3" s="9"/>
      <c r="H3" s="10"/>
      <c r="I3" s="10"/>
      <c r="J3" s="11"/>
      <c r="K3" s="10"/>
      <c r="L3" s="10"/>
      <c r="M3" s="10"/>
      <c r="N3" s="12"/>
      <c r="O3" s="12"/>
      <c r="P3" s="12"/>
      <c r="R3" s="13"/>
    </row>
    <row r="4" spans="1:18" ht="12.75">
      <c r="A4" s="14"/>
      <c r="B4" s="12"/>
      <c r="C4" s="12"/>
      <c r="D4" s="15" t="s">
        <v>1</v>
      </c>
      <c r="E4" s="16"/>
      <c r="F4" s="10"/>
      <c r="G4" s="10"/>
      <c r="H4" s="10"/>
      <c r="I4" s="10"/>
      <c r="J4" s="45" t="s">
        <v>2</v>
      </c>
      <c r="K4" s="46"/>
      <c r="L4" s="46"/>
      <c r="M4" s="47"/>
      <c r="N4" s="12"/>
      <c r="O4" s="12"/>
      <c r="P4" s="12"/>
      <c r="R4" s="13"/>
    </row>
    <row r="5" spans="1:19" s="23" customFormat="1" ht="46.5" customHeight="1">
      <c r="A5" s="17" t="s">
        <v>3</v>
      </c>
      <c r="B5" s="18" t="s">
        <v>4</v>
      </c>
      <c r="C5" s="19" t="s">
        <v>5</v>
      </c>
      <c r="D5" s="20" t="s">
        <v>6</v>
      </c>
      <c r="E5" s="20" t="s">
        <v>7</v>
      </c>
      <c r="F5" s="20" t="s">
        <v>8</v>
      </c>
      <c r="G5" s="20" t="s">
        <v>9</v>
      </c>
      <c r="H5" s="20" t="s">
        <v>10</v>
      </c>
      <c r="I5" s="20" t="s">
        <v>11</v>
      </c>
      <c r="J5" s="48" t="s">
        <v>12</v>
      </c>
      <c r="K5" s="48" t="s">
        <v>13</v>
      </c>
      <c r="L5" s="48" t="s">
        <v>14</v>
      </c>
      <c r="M5" s="48" t="s">
        <v>15</v>
      </c>
      <c r="N5" s="21" t="s">
        <v>16</v>
      </c>
      <c r="O5" s="21" t="s">
        <v>17</v>
      </c>
      <c r="P5" s="21" t="s">
        <v>158</v>
      </c>
      <c r="Q5" s="21" t="s">
        <v>18</v>
      </c>
      <c r="R5" s="22" t="s">
        <v>157</v>
      </c>
      <c r="S5" s="7"/>
    </row>
    <row r="6" spans="1:18" ht="9.75" customHeight="1">
      <c r="A6" s="24" t="s">
        <v>25</v>
      </c>
      <c r="B6" s="25" t="s">
        <v>20</v>
      </c>
      <c r="C6" s="24">
        <v>1388</v>
      </c>
      <c r="D6" s="26">
        <v>37926036</v>
      </c>
      <c r="E6" s="26">
        <v>0</v>
      </c>
      <c r="F6" s="26">
        <f aca="true" t="shared" si="0" ref="F6:F37">D6+E6</f>
        <v>37926036</v>
      </c>
      <c r="G6" s="26">
        <v>27473491</v>
      </c>
      <c r="H6" s="26">
        <f aca="true" t="shared" si="1" ref="H6:H37">F6-G6</f>
        <v>10452545</v>
      </c>
      <c r="I6" s="27">
        <f aca="true" t="shared" si="2" ref="I6:I34">(F6-G6)/G6*100</f>
        <v>38.04592943794438</v>
      </c>
      <c r="J6" s="26">
        <v>2812518</v>
      </c>
      <c r="K6" s="26">
        <v>7264111</v>
      </c>
      <c r="L6" s="26">
        <v>2756067</v>
      </c>
      <c r="M6" s="26">
        <v>0</v>
      </c>
      <c r="N6" s="28">
        <v>50758732</v>
      </c>
      <c r="O6" s="28">
        <v>41072935</v>
      </c>
      <c r="P6" s="28">
        <f aca="true" t="shared" si="3" ref="P6:P37">N6-O6</f>
        <v>9685797</v>
      </c>
      <c r="Q6" s="29">
        <f aca="true" t="shared" si="4" ref="Q6:Q37">(N6-O6)/O6*100</f>
        <v>23.581945142220782</v>
      </c>
      <c r="R6" s="26">
        <v>530692</v>
      </c>
    </row>
    <row r="7" spans="1:18" ht="10.5" customHeight="1">
      <c r="A7" s="24" t="s">
        <v>19</v>
      </c>
      <c r="B7" s="25" t="s">
        <v>20</v>
      </c>
      <c r="C7" s="24">
        <v>2246</v>
      </c>
      <c r="D7" s="26">
        <v>74533041</v>
      </c>
      <c r="E7" s="26">
        <v>0</v>
      </c>
      <c r="F7" s="26">
        <f t="shared" si="0"/>
        <v>74533041</v>
      </c>
      <c r="G7" s="26">
        <v>68926561</v>
      </c>
      <c r="H7" s="26">
        <f t="shared" si="1"/>
        <v>5606480</v>
      </c>
      <c r="I7" s="27">
        <f t="shared" si="2"/>
        <v>8.133990610673294</v>
      </c>
      <c r="J7" s="26">
        <v>27764732</v>
      </c>
      <c r="K7" s="26">
        <v>10877013</v>
      </c>
      <c r="L7" s="26">
        <v>3508473</v>
      </c>
      <c r="M7" s="26">
        <v>2220083</v>
      </c>
      <c r="N7" s="28">
        <v>118903342</v>
      </c>
      <c r="O7" s="28">
        <v>110134049</v>
      </c>
      <c r="P7" s="28">
        <f t="shared" si="3"/>
        <v>8769293</v>
      </c>
      <c r="Q7" s="29">
        <f t="shared" si="4"/>
        <v>7.962381370360768</v>
      </c>
      <c r="R7" s="26">
        <v>388839</v>
      </c>
    </row>
    <row r="8" spans="1:18" ht="9.75" customHeight="1">
      <c r="A8" s="24" t="s">
        <v>36</v>
      </c>
      <c r="B8" s="30">
        <v>1994</v>
      </c>
      <c r="C8" s="24">
        <v>687</v>
      </c>
      <c r="D8" s="26">
        <v>19697439</v>
      </c>
      <c r="E8" s="26">
        <v>2363691</v>
      </c>
      <c r="F8" s="26">
        <f t="shared" si="0"/>
        <v>22061130</v>
      </c>
      <c r="G8" s="26">
        <v>14421963</v>
      </c>
      <c r="H8" s="26">
        <f t="shared" si="1"/>
        <v>7639167</v>
      </c>
      <c r="I8" s="27">
        <f t="shared" si="2"/>
        <v>52.96898210042558</v>
      </c>
      <c r="J8" s="26">
        <v>6031544</v>
      </c>
      <c r="K8" s="26">
        <v>3101216</v>
      </c>
      <c r="L8" s="26">
        <v>871503</v>
      </c>
      <c r="M8" s="26">
        <v>0</v>
      </c>
      <c r="N8" s="28">
        <v>32065393</v>
      </c>
      <c r="O8" s="28">
        <v>24783268</v>
      </c>
      <c r="P8" s="28">
        <f t="shared" si="3"/>
        <v>7282125</v>
      </c>
      <c r="Q8" s="29">
        <f t="shared" si="4"/>
        <v>29.38323146083882</v>
      </c>
      <c r="R8" s="26">
        <v>433152</v>
      </c>
    </row>
    <row r="9" spans="1:19" ht="9.75" customHeight="1">
      <c r="A9" s="24" t="s">
        <v>34</v>
      </c>
      <c r="B9" s="25" t="s">
        <v>20</v>
      </c>
      <c r="C9" s="24">
        <v>958</v>
      </c>
      <c r="D9" s="26">
        <v>25275970</v>
      </c>
      <c r="E9" s="26">
        <v>0</v>
      </c>
      <c r="F9" s="26">
        <f t="shared" si="0"/>
        <v>25275970</v>
      </c>
      <c r="G9" s="26">
        <v>20841938</v>
      </c>
      <c r="H9" s="26">
        <f t="shared" si="1"/>
        <v>4434032</v>
      </c>
      <c r="I9" s="27">
        <f t="shared" si="2"/>
        <v>21.27456669336604</v>
      </c>
      <c r="J9" s="26">
        <v>8391781</v>
      </c>
      <c r="K9" s="26">
        <v>4517280</v>
      </c>
      <c r="L9" s="26">
        <v>1117971</v>
      </c>
      <c r="M9" s="26">
        <v>0</v>
      </c>
      <c r="N9" s="28">
        <v>39303002</v>
      </c>
      <c r="O9" s="28">
        <v>32882739</v>
      </c>
      <c r="P9" s="28">
        <f t="shared" si="3"/>
        <v>6420263</v>
      </c>
      <c r="Q9" s="29">
        <f t="shared" si="4"/>
        <v>19.524720857347074</v>
      </c>
      <c r="R9" s="26">
        <v>418193</v>
      </c>
      <c r="S9" s="10"/>
    </row>
    <row r="10" spans="1:18" ht="9.75" customHeight="1">
      <c r="A10" s="24" t="s">
        <v>38</v>
      </c>
      <c r="B10" s="30">
        <v>1994</v>
      </c>
      <c r="C10" s="24">
        <v>663</v>
      </c>
      <c r="D10" s="26">
        <v>17679717</v>
      </c>
      <c r="E10" s="26">
        <v>0</v>
      </c>
      <c r="F10" s="26">
        <f t="shared" si="0"/>
        <v>17679717</v>
      </c>
      <c r="G10" s="26">
        <v>11357595</v>
      </c>
      <c r="H10" s="26">
        <f t="shared" si="1"/>
        <v>6322122</v>
      </c>
      <c r="I10" s="27">
        <f t="shared" si="2"/>
        <v>55.66426695088177</v>
      </c>
      <c r="J10" s="26">
        <v>571290</v>
      </c>
      <c r="K10" s="26">
        <v>2694489</v>
      </c>
      <c r="L10" s="26">
        <v>1176928</v>
      </c>
      <c r="M10" s="26">
        <v>0</v>
      </c>
      <c r="N10" s="28">
        <v>22122424</v>
      </c>
      <c r="O10" s="28">
        <v>16156454</v>
      </c>
      <c r="P10" s="28">
        <f t="shared" si="3"/>
        <v>5965970</v>
      </c>
      <c r="Q10" s="29">
        <f t="shared" si="4"/>
        <v>36.9262339372241</v>
      </c>
      <c r="R10" s="26">
        <v>73804</v>
      </c>
    </row>
    <row r="11" spans="1:18" ht="9.75" customHeight="1">
      <c r="A11" s="24" t="s">
        <v>26</v>
      </c>
      <c r="B11" s="25" t="s">
        <v>20</v>
      </c>
      <c r="C11" s="24">
        <v>1199</v>
      </c>
      <c r="D11" s="26">
        <v>36118449</v>
      </c>
      <c r="E11" s="26">
        <v>0</v>
      </c>
      <c r="F11" s="26">
        <f t="shared" si="0"/>
        <v>36118449</v>
      </c>
      <c r="G11" s="26">
        <v>31603817</v>
      </c>
      <c r="H11" s="26">
        <f t="shared" si="1"/>
        <v>4514632</v>
      </c>
      <c r="I11" s="27">
        <f t="shared" si="2"/>
        <v>14.285084614937492</v>
      </c>
      <c r="J11" s="26">
        <v>6193257</v>
      </c>
      <c r="K11" s="26">
        <v>6226577</v>
      </c>
      <c r="L11" s="26">
        <v>1651837</v>
      </c>
      <c r="M11" s="26">
        <v>0</v>
      </c>
      <c r="N11" s="28">
        <v>50190120</v>
      </c>
      <c r="O11" s="28">
        <v>44582236</v>
      </c>
      <c r="P11" s="28">
        <f t="shared" si="3"/>
        <v>5607884</v>
      </c>
      <c r="Q11" s="29">
        <f t="shared" si="4"/>
        <v>12.578741003479502</v>
      </c>
      <c r="R11" s="26">
        <v>285954</v>
      </c>
    </row>
    <row r="12" spans="1:18" ht="9.75" customHeight="1">
      <c r="A12" s="24" t="s">
        <v>53</v>
      </c>
      <c r="B12" s="25" t="s">
        <v>50</v>
      </c>
      <c r="C12" s="24">
        <v>210</v>
      </c>
      <c r="D12" s="26">
        <v>8857228</v>
      </c>
      <c r="E12" s="26">
        <v>1062867</v>
      </c>
      <c r="F12" s="26">
        <f t="shared" si="0"/>
        <v>9920095</v>
      </c>
      <c r="G12" s="26">
        <v>4449256</v>
      </c>
      <c r="H12" s="26">
        <f t="shared" si="1"/>
        <v>5470839</v>
      </c>
      <c r="I12" s="27">
        <f t="shared" si="2"/>
        <v>122.96076018102802</v>
      </c>
      <c r="J12" s="26">
        <v>4624767</v>
      </c>
      <c r="K12" s="26">
        <v>892936</v>
      </c>
      <c r="L12" s="26">
        <v>261244</v>
      </c>
      <c r="M12" s="26">
        <v>0</v>
      </c>
      <c r="N12" s="28">
        <v>15699042</v>
      </c>
      <c r="O12" s="28">
        <v>10718632</v>
      </c>
      <c r="P12" s="28">
        <f t="shared" si="3"/>
        <v>4980410</v>
      </c>
      <c r="Q12" s="29">
        <f t="shared" si="4"/>
        <v>46.46497799346036</v>
      </c>
      <c r="R12" s="26">
        <v>233920</v>
      </c>
    </row>
    <row r="13" spans="1:18" ht="9.75" customHeight="1">
      <c r="A13" s="24" t="s">
        <v>56</v>
      </c>
      <c r="B13" s="25" t="s">
        <v>50</v>
      </c>
      <c r="C13" s="24">
        <v>392</v>
      </c>
      <c r="D13" s="26">
        <v>6861730</v>
      </c>
      <c r="E13" s="26">
        <v>0</v>
      </c>
      <c r="F13" s="26">
        <f t="shared" si="0"/>
        <v>6861730</v>
      </c>
      <c r="G13" s="26">
        <v>2277546</v>
      </c>
      <c r="H13" s="26">
        <f t="shared" si="1"/>
        <v>4584184</v>
      </c>
      <c r="I13" s="27">
        <f t="shared" si="2"/>
        <v>201.2773397332041</v>
      </c>
      <c r="J13" s="26">
        <v>350596</v>
      </c>
      <c r="K13" s="26">
        <v>1326771</v>
      </c>
      <c r="L13" s="26">
        <v>200662</v>
      </c>
      <c r="M13" s="26">
        <v>0</v>
      </c>
      <c r="N13" s="28">
        <v>8739759</v>
      </c>
      <c r="O13" s="28">
        <v>3871270</v>
      </c>
      <c r="P13" s="28">
        <f t="shared" si="3"/>
        <v>4868489</v>
      </c>
      <c r="Q13" s="29">
        <f t="shared" si="4"/>
        <v>125.75947944731315</v>
      </c>
      <c r="R13" s="26">
        <v>331201</v>
      </c>
    </row>
    <row r="14" spans="1:19" ht="9.75" customHeight="1">
      <c r="A14" s="24" t="s">
        <v>49</v>
      </c>
      <c r="B14" s="25" t="s">
        <v>50</v>
      </c>
      <c r="C14" s="24">
        <v>534</v>
      </c>
      <c r="D14" s="26">
        <v>9924871</v>
      </c>
      <c r="E14" s="26">
        <v>793990</v>
      </c>
      <c r="F14" s="26">
        <f t="shared" si="0"/>
        <v>10718861</v>
      </c>
      <c r="G14" s="26">
        <v>6133196</v>
      </c>
      <c r="H14" s="26">
        <f t="shared" si="1"/>
        <v>4585665</v>
      </c>
      <c r="I14" s="27">
        <f t="shared" si="2"/>
        <v>74.76795132586665</v>
      </c>
      <c r="J14" s="26">
        <v>180908</v>
      </c>
      <c r="K14" s="26">
        <v>1685077</v>
      </c>
      <c r="L14" s="26">
        <v>287398</v>
      </c>
      <c r="M14" s="26">
        <v>0</v>
      </c>
      <c r="N14" s="28">
        <v>12872244</v>
      </c>
      <c r="O14" s="28">
        <v>8329888</v>
      </c>
      <c r="P14" s="28">
        <f t="shared" si="3"/>
        <v>4542356</v>
      </c>
      <c r="Q14" s="29">
        <f t="shared" si="4"/>
        <v>54.53081722107188</v>
      </c>
      <c r="R14" s="26">
        <v>305246</v>
      </c>
      <c r="S14" s="10"/>
    </row>
    <row r="15" spans="1:18" ht="9.75" customHeight="1">
      <c r="A15" s="24" t="s">
        <v>51</v>
      </c>
      <c r="B15" s="25" t="s">
        <v>50</v>
      </c>
      <c r="C15" s="24">
        <v>430</v>
      </c>
      <c r="D15" s="26">
        <v>9173636</v>
      </c>
      <c r="E15" s="26">
        <v>0</v>
      </c>
      <c r="F15" s="26">
        <f t="shared" si="0"/>
        <v>9173636</v>
      </c>
      <c r="G15" s="26">
        <v>5822939</v>
      </c>
      <c r="H15" s="26">
        <f t="shared" si="1"/>
        <v>3350697</v>
      </c>
      <c r="I15" s="27">
        <f t="shared" si="2"/>
        <v>57.543055147924434</v>
      </c>
      <c r="J15" s="26">
        <v>589743</v>
      </c>
      <c r="K15" s="26">
        <v>2088827</v>
      </c>
      <c r="L15" s="26">
        <v>69596</v>
      </c>
      <c r="M15" s="26">
        <v>0</v>
      </c>
      <c r="N15" s="28">
        <v>11921802</v>
      </c>
      <c r="O15" s="28">
        <v>8141975</v>
      </c>
      <c r="P15" s="28">
        <f t="shared" si="3"/>
        <v>3779827</v>
      </c>
      <c r="Q15" s="29">
        <f t="shared" si="4"/>
        <v>46.423957332219764</v>
      </c>
      <c r="R15" s="26">
        <v>238055</v>
      </c>
    </row>
    <row r="16" spans="1:18" ht="9.75" customHeight="1">
      <c r="A16" s="24" t="s">
        <v>59</v>
      </c>
      <c r="B16" s="25" t="s">
        <v>50</v>
      </c>
      <c r="C16" s="24">
        <v>236</v>
      </c>
      <c r="D16" s="26">
        <v>6537443</v>
      </c>
      <c r="E16" s="26">
        <v>0</v>
      </c>
      <c r="F16" s="26">
        <f t="shared" si="0"/>
        <v>6537443</v>
      </c>
      <c r="G16" s="26">
        <v>2740683</v>
      </c>
      <c r="H16" s="26">
        <f t="shared" si="1"/>
        <v>3796760</v>
      </c>
      <c r="I16" s="27">
        <f t="shared" si="2"/>
        <v>138.53335099316485</v>
      </c>
      <c r="J16" s="26">
        <v>121027</v>
      </c>
      <c r="K16" s="26">
        <v>2621161</v>
      </c>
      <c r="L16" s="26">
        <v>4184635</v>
      </c>
      <c r="M16" s="26">
        <v>0</v>
      </c>
      <c r="N16" s="28">
        <v>13464266</v>
      </c>
      <c r="O16" s="28">
        <v>9842559</v>
      </c>
      <c r="P16" s="28">
        <f t="shared" si="3"/>
        <v>3621707</v>
      </c>
      <c r="Q16" s="29">
        <f t="shared" si="4"/>
        <v>36.79639614047526</v>
      </c>
      <c r="R16" s="26">
        <v>260957</v>
      </c>
    </row>
    <row r="17" spans="1:18" ht="9.75" customHeight="1">
      <c r="A17" s="24" t="s">
        <v>42</v>
      </c>
      <c r="B17" s="30">
        <v>1994</v>
      </c>
      <c r="C17" s="24">
        <v>636</v>
      </c>
      <c r="D17" s="26">
        <v>14022007</v>
      </c>
      <c r="E17" s="26">
        <v>0</v>
      </c>
      <c r="F17" s="26">
        <f t="shared" si="0"/>
        <v>14022007</v>
      </c>
      <c r="G17" s="26">
        <v>10316461</v>
      </c>
      <c r="H17" s="26">
        <f t="shared" si="1"/>
        <v>3705546</v>
      </c>
      <c r="I17" s="27">
        <f t="shared" si="2"/>
        <v>35.91877098163799</v>
      </c>
      <c r="J17" s="26">
        <v>605824</v>
      </c>
      <c r="K17" s="26">
        <v>3129165</v>
      </c>
      <c r="L17" s="26">
        <v>361870</v>
      </c>
      <c r="M17" s="26">
        <v>0</v>
      </c>
      <c r="N17" s="28">
        <v>18118866</v>
      </c>
      <c r="O17" s="28">
        <v>14568548</v>
      </c>
      <c r="P17" s="28">
        <f t="shared" si="3"/>
        <v>3550318</v>
      </c>
      <c r="Q17" s="29">
        <f t="shared" si="4"/>
        <v>24.369745015083176</v>
      </c>
      <c r="R17" s="26">
        <v>356525</v>
      </c>
    </row>
    <row r="18" spans="1:18" ht="9.75" customHeight="1">
      <c r="A18" s="24" t="s">
        <v>54</v>
      </c>
      <c r="B18" s="25" t="s">
        <v>50</v>
      </c>
      <c r="C18" s="24">
        <v>354</v>
      </c>
      <c r="D18" s="26">
        <v>7543953</v>
      </c>
      <c r="E18" s="26">
        <v>905275</v>
      </c>
      <c r="F18" s="26">
        <f t="shared" si="0"/>
        <v>8449228</v>
      </c>
      <c r="G18" s="26">
        <v>4400266</v>
      </c>
      <c r="H18" s="26">
        <f t="shared" si="1"/>
        <v>4048962</v>
      </c>
      <c r="I18" s="27">
        <f t="shared" si="2"/>
        <v>92.01630083272238</v>
      </c>
      <c r="J18" s="26">
        <v>120867</v>
      </c>
      <c r="K18" s="26">
        <v>1473427</v>
      </c>
      <c r="L18" s="26">
        <v>190466</v>
      </c>
      <c r="M18" s="26">
        <v>0</v>
      </c>
      <c r="N18" s="28">
        <v>10233988</v>
      </c>
      <c r="O18" s="28">
        <v>6808312</v>
      </c>
      <c r="P18" s="28">
        <f t="shared" si="3"/>
        <v>3425676</v>
      </c>
      <c r="Q18" s="29">
        <f t="shared" si="4"/>
        <v>50.31608422175717</v>
      </c>
      <c r="R18" s="26">
        <v>219302</v>
      </c>
    </row>
    <row r="19" spans="1:18" ht="9.75" customHeight="1">
      <c r="A19" s="24" t="s">
        <v>70</v>
      </c>
      <c r="B19" s="25" t="s">
        <v>50</v>
      </c>
      <c r="C19" s="24">
        <v>320</v>
      </c>
      <c r="D19" s="26">
        <v>4545266</v>
      </c>
      <c r="E19" s="26">
        <v>0</v>
      </c>
      <c r="F19" s="26">
        <f t="shared" si="0"/>
        <v>4545266</v>
      </c>
      <c r="G19" s="26">
        <v>1074099</v>
      </c>
      <c r="H19" s="26">
        <f t="shared" si="1"/>
        <v>3471167</v>
      </c>
      <c r="I19" s="27">
        <f t="shared" si="2"/>
        <v>323.17011746589463</v>
      </c>
      <c r="J19" s="26">
        <v>333097</v>
      </c>
      <c r="K19" s="26">
        <v>983201</v>
      </c>
      <c r="L19" s="26">
        <v>230066</v>
      </c>
      <c r="M19" s="26">
        <v>0</v>
      </c>
      <c r="N19" s="28">
        <v>6091630</v>
      </c>
      <c r="O19" s="28">
        <v>2749510</v>
      </c>
      <c r="P19" s="28">
        <f t="shared" si="3"/>
        <v>3342120</v>
      </c>
      <c r="Q19" s="29">
        <f t="shared" si="4"/>
        <v>121.55329495073669</v>
      </c>
      <c r="R19" s="26">
        <v>211101</v>
      </c>
    </row>
    <row r="20" spans="1:19" ht="9.75" customHeight="1">
      <c r="A20" s="24" t="s">
        <v>52</v>
      </c>
      <c r="B20" s="25" t="s">
        <v>50</v>
      </c>
      <c r="C20" s="24">
        <v>439</v>
      </c>
      <c r="D20" s="26">
        <v>8988826</v>
      </c>
      <c r="E20" s="26">
        <v>0</v>
      </c>
      <c r="F20" s="26">
        <f t="shared" si="0"/>
        <v>8988826</v>
      </c>
      <c r="G20" s="26">
        <v>5994726</v>
      </c>
      <c r="H20" s="26">
        <f t="shared" si="1"/>
        <v>2994100</v>
      </c>
      <c r="I20" s="27">
        <f t="shared" si="2"/>
        <v>49.945568821660906</v>
      </c>
      <c r="J20" s="26">
        <v>261237</v>
      </c>
      <c r="K20" s="26">
        <v>1292863</v>
      </c>
      <c r="L20" s="26">
        <v>178497</v>
      </c>
      <c r="M20" s="26">
        <v>0</v>
      </c>
      <c r="N20" s="28">
        <v>10721423</v>
      </c>
      <c r="O20" s="28">
        <v>7397884</v>
      </c>
      <c r="P20" s="28">
        <f t="shared" si="3"/>
        <v>3323539</v>
      </c>
      <c r="Q20" s="29">
        <f t="shared" si="4"/>
        <v>44.92553546392455</v>
      </c>
      <c r="R20" s="26">
        <v>148848</v>
      </c>
      <c r="S20" s="10"/>
    </row>
    <row r="21" spans="1:18" ht="9.75" customHeight="1">
      <c r="A21" s="24" t="s">
        <v>39</v>
      </c>
      <c r="B21" s="30">
        <v>1994</v>
      </c>
      <c r="C21" s="24">
        <v>713</v>
      </c>
      <c r="D21" s="26">
        <v>15452856</v>
      </c>
      <c r="E21" s="26">
        <v>0</v>
      </c>
      <c r="F21" s="26">
        <f t="shared" si="0"/>
        <v>15452856</v>
      </c>
      <c r="G21" s="26">
        <v>12120748</v>
      </c>
      <c r="H21" s="26">
        <f t="shared" si="1"/>
        <v>3332108</v>
      </c>
      <c r="I21" s="27">
        <f t="shared" si="2"/>
        <v>27.490943628231523</v>
      </c>
      <c r="J21" s="26">
        <v>2849710</v>
      </c>
      <c r="K21" s="26">
        <v>2690377</v>
      </c>
      <c r="L21" s="26">
        <v>1132452</v>
      </c>
      <c r="M21" s="26">
        <v>0</v>
      </c>
      <c r="N21" s="28">
        <v>22125395</v>
      </c>
      <c r="O21" s="28">
        <v>18878347</v>
      </c>
      <c r="P21" s="28">
        <f t="shared" si="3"/>
        <v>3247048</v>
      </c>
      <c r="Q21" s="29">
        <f t="shared" si="4"/>
        <v>17.199853355804933</v>
      </c>
      <c r="R21" s="26">
        <v>251330</v>
      </c>
    </row>
    <row r="22" spans="1:19" ht="9.75" customHeight="1">
      <c r="A22" s="24" t="s">
        <v>67</v>
      </c>
      <c r="B22" s="25" t="s">
        <v>50</v>
      </c>
      <c r="C22" s="24">
        <v>355</v>
      </c>
      <c r="D22" s="26">
        <v>5127763</v>
      </c>
      <c r="E22" s="26">
        <v>0</v>
      </c>
      <c r="F22" s="26">
        <f t="shared" si="0"/>
        <v>5127763</v>
      </c>
      <c r="G22" s="26">
        <v>2109544</v>
      </c>
      <c r="H22" s="26">
        <f t="shared" si="1"/>
        <v>3018219</v>
      </c>
      <c r="I22" s="27">
        <f t="shared" si="2"/>
        <v>143.07447486281396</v>
      </c>
      <c r="J22" s="26">
        <v>94703</v>
      </c>
      <c r="K22" s="26">
        <v>1114983</v>
      </c>
      <c r="L22" s="26">
        <v>236272</v>
      </c>
      <c r="M22" s="26">
        <v>0</v>
      </c>
      <c r="N22" s="28">
        <v>6573721</v>
      </c>
      <c r="O22" s="28">
        <v>3612246</v>
      </c>
      <c r="P22" s="28">
        <f t="shared" si="3"/>
        <v>2961475</v>
      </c>
      <c r="Q22" s="29">
        <f t="shared" si="4"/>
        <v>81.98431114602937</v>
      </c>
      <c r="R22" s="26">
        <v>128619</v>
      </c>
      <c r="S22" s="10"/>
    </row>
    <row r="23" spans="1:18" ht="9.75" customHeight="1">
      <c r="A23" s="24" t="s">
        <v>87</v>
      </c>
      <c r="B23" s="25" t="s">
        <v>82</v>
      </c>
      <c r="C23" s="24">
        <v>260</v>
      </c>
      <c r="D23" s="26">
        <v>2513636</v>
      </c>
      <c r="E23" s="26">
        <v>301637</v>
      </c>
      <c r="F23" s="26">
        <f t="shared" si="0"/>
        <v>2815273</v>
      </c>
      <c r="G23" s="26">
        <v>55483</v>
      </c>
      <c r="H23" s="26">
        <f t="shared" si="1"/>
        <v>2759790</v>
      </c>
      <c r="I23" s="27">
        <f t="shared" si="2"/>
        <v>4974.118198367067</v>
      </c>
      <c r="J23" s="26">
        <v>67259</v>
      </c>
      <c r="K23" s="26">
        <v>556565</v>
      </c>
      <c r="L23" s="26">
        <v>12264</v>
      </c>
      <c r="M23" s="26">
        <v>0</v>
      </c>
      <c r="N23" s="28">
        <v>3451361</v>
      </c>
      <c r="O23" s="28">
        <v>767523</v>
      </c>
      <c r="P23" s="28">
        <f t="shared" si="3"/>
        <v>2683838</v>
      </c>
      <c r="Q23" s="29">
        <f t="shared" si="4"/>
        <v>349.6752540314753</v>
      </c>
      <c r="R23" s="26">
        <v>131519</v>
      </c>
    </row>
    <row r="24" spans="1:19" ht="9.75" customHeight="1">
      <c r="A24" s="24" t="s">
        <v>84</v>
      </c>
      <c r="B24" s="25" t="s">
        <v>82</v>
      </c>
      <c r="C24" s="24">
        <v>214</v>
      </c>
      <c r="D24" s="26">
        <v>2765540</v>
      </c>
      <c r="E24" s="26">
        <v>221244</v>
      </c>
      <c r="F24" s="26">
        <f t="shared" si="0"/>
        <v>2986784</v>
      </c>
      <c r="G24" s="26">
        <v>612959</v>
      </c>
      <c r="H24" s="26">
        <f t="shared" si="1"/>
        <v>2373825</v>
      </c>
      <c r="I24" s="27">
        <f t="shared" si="2"/>
        <v>387.2730476263502</v>
      </c>
      <c r="J24" s="26">
        <v>44254</v>
      </c>
      <c r="K24" s="26">
        <v>711327</v>
      </c>
      <c r="L24" s="26">
        <v>110970</v>
      </c>
      <c r="M24" s="26">
        <v>0</v>
      </c>
      <c r="N24" s="28">
        <v>3853335</v>
      </c>
      <c r="O24" s="28">
        <v>1342108</v>
      </c>
      <c r="P24" s="28">
        <f t="shared" si="3"/>
        <v>2511227</v>
      </c>
      <c r="Q24" s="29">
        <f t="shared" si="4"/>
        <v>187.11064981357686</v>
      </c>
      <c r="R24" s="26">
        <v>275370</v>
      </c>
      <c r="S24" s="10"/>
    </row>
    <row r="25" spans="1:19" ht="9.75" customHeight="1">
      <c r="A25" s="24" t="s">
        <v>57</v>
      </c>
      <c r="B25" s="25" t="s">
        <v>50</v>
      </c>
      <c r="C25" s="24">
        <v>397</v>
      </c>
      <c r="D25" s="26">
        <v>6784915</v>
      </c>
      <c r="E25" s="26">
        <v>0</v>
      </c>
      <c r="F25" s="26">
        <f t="shared" si="0"/>
        <v>6784915</v>
      </c>
      <c r="G25" s="26">
        <v>4519965</v>
      </c>
      <c r="H25" s="26">
        <f t="shared" si="1"/>
        <v>2264950</v>
      </c>
      <c r="I25" s="27">
        <f t="shared" si="2"/>
        <v>50.109901293483475</v>
      </c>
      <c r="J25" s="26">
        <v>423217</v>
      </c>
      <c r="K25" s="26">
        <v>1309438</v>
      </c>
      <c r="L25" s="26">
        <v>405017</v>
      </c>
      <c r="M25" s="26">
        <v>0</v>
      </c>
      <c r="N25" s="28">
        <v>8922587</v>
      </c>
      <c r="O25" s="28">
        <v>6486573</v>
      </c>
      <c r="P25" s="28">
        <f t="shared" si="3"/>
        <v>2436014</v>
      </c>
      <c r="Q25" s="29">
        <f t="shared" si="4"/>
        <v>37.55471494732273</v>
      </c>
      <c r="R25" s="26">
        <v>100016</v>
      </c>
      <c r="S25" s="10"/>
    </row>
    <row r="26" spans="1:18" ht="9.75" customHeight="1">
      <c r="A26" s="24" t="s">
        <v>77</v>
      </c>
      <c r="B26" s="25" t="s">
        <v>50</v>
      </c>
      <c r="C26" s="24">
        <v>226</v>
      </c>
      <c r="D26" s="26">
        <v>3507824</v>
      </c>
      <c r="E26" s="26">
        <v>420939</v>
      </c>
      <c r="F26" s="26">
        <f t="shared" si="0"/>
        <v>3928763</v>
      </c>
      <c r="G26" s="26">
        <v>1531984</v>
      </c>
      <c r="H26" s="26">
        <f t="shared" si="1"/>
        <v>2396779</v>
      </c>
      <c r="I26" s="27">
        <f t="shared" si="2"/>
        <v>156.44934934046307</v>
      </c>
      <c r="J26" s="26">
        <v>133490</v>
      </c>
      <c r="K26" s="26">
        <v>423234</v>
      </c>
      <c r="L26" s="26">
        <v>46545</v>
      </c>
      <c r="M26" s="26">
        <v>0</v>
      </c>
      <c r="N26" s="28">
        <v>4532032</v>
      </c>
      <c r="O26" s="28">
        <v>2212022</v>
      </c>
      <c r="P26" s="28">
        <f t="shared" si="3"/>
        <v>2320010</v>
      </c>
      <c r="Q26" s="29">
        <f t="shared" si="4"/>
        <v>104.88186826351638</v>
      </c>
      <c r="R26" s="26">
        <v>350267</v>
      </c>
    </row>
    <row r="27" spans="1:18" ht="9.75" customHeight="1">
      <c r="A27" s="24" t="s">
        <v>81</v>
      </c>
      <c r="B27" s="25" t="s">
        <v>82</v>
      </c>
      <c r="C27" s="24">
        <v>245</v>
      </c>
      <c r="D27" s="26">
        <v>3060942</v>
      </c>
      <c r="E27" s="26">
        <v>0</v>
      </c>
      <c r="F27" s="26">
        <f t="shared" si="0"/>
        <v>3060942</v>
      </c>
      <c r="G27" s="26">
        <v>448753</v>
      </c>
      <c r="H27" s="26">
        <f t="shared" si="1"/>
        <v>2612189</v>
      </c>
      <c r="I27" s="27">
        <f t="shared" si="2"/>
        <v>582.0995068556645</v>
      </c>
      <c r="J27" s="26">
        <v>132253</v>
      </c>
      <c r="K27" s="26">
        <v>482933</v>
      </c>
      <c r="L27" s="26">
        <v>84225</v>
      </c>
      <c r="M27" s="26">
        <v>0</v>
      </c>
      <c r="N27" s="28">
        <v>3760353</v>
      </c>
      <c r="O27" s="28">
        <v>1479594</v>
      </c>
      <c r="P27" s="28">
        <f t="shared" si="3"/>
        <v>2280759</v>
      </c>
      <c r="Q27" s="29">
        <f t="shared" si="4"/>
        <v>154.14762428071484</v>
      </c>
      <c r="R27" s="26">
        <v>181644</v>
      </c>
    </row>
    <row r="28" spans="1:19" ht="9.75" customHeight="1">
      <c r="A28" s="24" t="s">
        <v>21</v>
      </c>
      <c r="B28" s="25" t="s">
        <v>20</v>
      </c>
      <c r="C28" s="24">
        <v>2040</v>
      </c>
      <c r="D28" s="26">
        <v>74296675</v>
      </c>
      <c r="E28" s="26">
        <v>0</v>
      </c>
      <c r="F28" s="26">
        <f t="shared" si="0"/>
        <v>74296675</v>
      </c>
      <c r="G28" s="26">
        <v>70373684</v>
      </c>
      <c r="H28" s="26">
        <f t="shared" si="1"/>
        <v>3922991</v>
      </c>
      <c r="I28" s="27">
        <f t="shared" si="2"/>
        <v>5.574514189139224</v>
      </c>
      <c r="J28" s="26">
        <v>18786359</v>
      </c>
      <c r="K28" s="26">
        <v>13360533</v>
      </c>
      <c r="L28" s="26">
        <v>5261528</v>
      </c>
      <c r="M28" s="26">
        <v>1965785</v>
      </c>
      <c r="N28" s="28">
        <v>113670880</v>
      </c>
      <c r="O28" s="28">
        <v>111559020</v>
      </c>
      <c r="P28" s="28">
        <f t="shared" si="3"/>
        <v>2111860</v>
      </c>
      <c r="Q28" s="29">
        <f t="shared" si="4"/>
        <v>1.893042803710538</v>
      </c>
      <c r="R28" s="26">
        <v>258741</v>
      </c>
      <c r="S28" s="10"/>
    </row>
    <row r="29" spans="1:18" ht="9.75" customHeight="1">
      <c r="A29" s="24" t="s">
        <v>89</v>
      </c>
      <c r="B29" s="25" t="s">
        <v>82</v>
      </c>
      <c r="C29" s="24">
        <v>181</v>
      </c>
      <c r="D29" s="26">
        <v>2433765</v>
      </c>
      <c r="E29" s="26">
        <v>292054</v>
      </c>
      <c r="F29" s="26">
        <f t="shared" si="0"/>
        <v>2725819</v>
      </c>
      <c r="G29" s="26">
        <v>764998</v>
      </c>
      <c r="H29" s="26">
        <f t="shared" si="1"/>
        <v>1960821</v>
      </c>
      <c r="I29" s="27">
        <f t="shared" si="2"/>
        <v>256.31714069840706</v>
      </c>
      <c r="J29" s="26">
        <v>30765</v>
      </c>
      <c r="K29" s="26">
        <v>629746</v>
      </c>
      <c r="L29" s="26">
        <v>274247</v>
      </c>
      <c r="M29" s="26">
        <v>0</v>
      </c>
      <c r="N29" s="28">
        <v>3660577</v>
      </c>
      <c r="O29" s="28">
        <v>1639855</v>
      </c>
      <c r="P29" s="28">
        <f t="shared" si="3"/>
        <v>2020722</v>
      </c>
      <c r="Q29" s="29">
        <f t="shared" si="4"/>
        <v>123.22565104841587</v>
      </c>
      <c r="R29" s="26">
        <v>177069</v>
      </c>
    </row>
    <row r="30" spans="1:18" ht="9.75" customHeight="1">
      <c r="A30" s="24" t="s">
        <v>88</v>
      </c>
      <c r="B30" s="25" t="s">
        <v>50</v>
      </c>
      <c r="C30" s="24">
        <v>162</v>
      </c>
      <c r="D30" s="26">
        <v>2447637</v>
      </c>
      <c r="E30" s="26">
        <v>0</v>
      </c>
      <c r="F30" s="26">
        <f t="shared" si="0"/>
        <v>2447637</v>
      </c>
      <c r="G30" s="26">
        <v>832936</v>
      </c>
      <c r="H30" s="26">
        <f t="shared" si="1"/>
        <v>1614701</v>
      </c>
      <c r="I30" s="27">
        <f t="shared" si="2"/>
        <v>193.8565508034231</v>
      </c>
      <c r="J30" s="26">
        <v>121947</v>
      </c>
      <c r="K30" s="26">
        <v>572984</v>
      </c>
      <c r="L30" s="26">
        <v>117028</v>
      </c>
      <c r="M30" s="26">
        <v>0</v>
      </c>
      <c r="N30" s="28">
        <v>3259596</v>
      </c>
      <c r="O30" s="28">
        <v>1346425</v>
      </c>
      <c r="P30" s="28">
        <f t="shared" si="3"/>
        <v>1913171</v>
      </c>
      <c r="Q30" s="29">
        <f t="shared" si="4"/>
        <v>142.09265276565722</v>
      </c>
      <c r="R30" s="26">
        <v>48780</v>
      </c>
    </row>
    <row r="31" spans="1:18" ht="9.75" customHeight="1">
      <c r="A31" s="24" t="s">
        <v>32</v>
      </c>
      <c r="B31" s="25" t="s">
        <v>20</v>
      </c>
      <c r="C31" s="24">
        <v>966</v>
      </c>
      <c r="D31" s="26">
        <v>26369772</v>
      </c>
      <c r="E31" s="26">
        <v>0</v>
      </c>
      <c r="F31" s="26">
        <f t="shared" si="0"/>
        <v>26369772</v>
      </c>
      <c r="G31" s="26">
        <v>24444046</v>
      </c>
      <c r="H31" s="26">
        <f t="shared" si="1"/>
        <v>1925726</v>
      </c>
      <c r="I31" s="27">
        <f t="shared" si="2"/>
        <v>7.878098413004133</v>
      </c>
      <c r="J31" s="26">
        <v>1289188</v>
      </c>
      <c r="K31" s="26">
        <v>4131068</v>
      </c>
      <c r="L31" s="26">
        <v>623853</v>
      </c>
      <c r="M31" s="26">
        <v>0</v>
      </c>
      <c r="N31" s="28">
        <v>32413881</v>
      </c>
      <c r="O31" s="28">
        <v>30525996</v>
      </c>
      <c r="P31" s="28">
        <f t="shared" si="3"/>
        <v>1887885</v>
      </c>
      <c r="Q31" s="29">
        <f t="shared" si="4"/>
        <v>6.184515650201881</v>
      </c>
      <c r="R31" s="26">
        <v>172392</v>
      </c>
    </row>
    <row r="32" spans="1:18" ht="9.75" customHeight="1">
      <c r="A32" s="24" t="s">
        <v>78</v>
      </c>
      <c r="B32" s="25" t="s">
        <v>50</v>
      </c>
      <c r="C32" s="24">
        <v>155</v>
      </c>
      <c r="D32" s="26">
        <v>3358684</v>
      </c>
      <c r="E32" s="26">
        <v>0</v>
      </c>
      <c r="F32" s="26">
        <f t="shared" si="0"/>
        <v>3358684</v>
      </c>
      <c r="G32" s="26">
        <v>1441901</v>
      </c>
      <c r="H32" s="26">
        <f t="shared" si="1"/>
        <v>1916783</v>
      </c>
      <c r="I32" s="27">
        <f t="shared" si="2"/>
        <v>132.93443863344294</v>
      </c>
      <c r="J32" s="26">
        <v>63875</v>
      </c>
      <c r="K32" s="26">
        <v>1136451</v>
      </c>
      <c r="L32" s="26">
        <v>274838</v>
      </c>
      <c r="M32" s="26">
        <v>0</v>
      </c>
      <c r="N32" s="28">
        <v>4833848</v>
      </c>
      <c r="O32" s="28">
        <v>2983283</v>
      </c>
      <c r="P32" s="28">
        <f t="shared" si="3"/>
        <v>1850565</v>
      </c>
      <c r="Q32" s="29">
        <f t="shared" si="4"/>
        <v>62.031158291050495</v>
      </c>
      <c r="R32" s="26">
        <v>333060</v>
      </c>
    </row>
    <row r="33" spans="1:18" ht="9.75" customHeight="1">
      <c r="A33" s="24" t="s">
        <v>75</v>
      </c>
      <c r="B33" s="25" t="s">
        <v>50</v>
      </c>
      <c r="C33" s="24">
        <v>264</v>
      </c>
      <c r="D33" s="26">
        <v>3622146</v>
      </c>
      <c r="E33" s="26">
        <v>0</v>
      </c>
      <c r="F33" s="26">
        <f t="shared" si="0"/>
        <v>3622146</v>
      </c>
      <c r="G33" s="26">
        <v>2000936</v>
      </c>
      <c r="H33" s="26">
        <f t="shared" si="1"/>
        <v>1621210</v>
      </c>
      <c r="I33" s="27">
        <f t="shared" si="2"/>
        <v>81.02258143188988</v>
      </c>
      <c r="J33" s="26">
        <v>95887</v>
      </c>
      <c r="K33" s="26">
        <v>584184</v>
      </c>
      <c r="L33" s="26">
        <v>106832</v>
      </c>
      <c r="M33" s="26">
        <v>0</v>
      </c>
      <c r="N33" s="28">
        <v>4409049</v>
      </c>
      <c r="O33" s="28">
        <v>2617820</v>
      </c>
      <c r="P33" s="28">
        <f t="shared" si="3"/>
        <v>1791229</v>
      </c>
      <c r="Q33" s="29">
        <f t="shared" si="4"/>
        <v>68.42445240696458</v>
      </c>
      <c r="R33" s="26">
        <v>185682</v>
      </c>
    </row>
    <row r="34" spans="1:19" ht="9.75" customHeight="1">
      <c r="A34" s="24" t="s">
        <v>33</v>
      </c>
      <c r="B34" s="25" t="s">
        <v>20</v>
      </c>
      <c r="C34" s="24">
        <v>932</v>
      </c>
      <c r="D34" s="26">
        <v>25288605</v>
      </c>
      <c r="E34" s="26">
        <v>0</v>
      </c>
      <c r="F34" s="26">
        <f t="shared" si="0"/>
        <v>25288605</v>
      </c>
      <c r="G34" s="26">
        <v>23197852</v>
      </c>
      <c r="H34" s="26">
        <f t="shared" si="1"/>
        <v>2090753</v>
      </c>
      <c r="I34" s="27">
        <f t="shared" si="2"/>
        <v>9.01270083109419</v>
      </c>
      <c r="J34" s="26">
        <v>4681897</v>
      </c>
      <c r="K34" s="26">
        <v>4751096</v>
      </c>
      <c r="L34" s="26">
        <v>932381</v>
      </c>
      <c r="M34" s="26">
        <v>0</v>
      </c>
      <c r="N34" s="28">
        <v>35653979</v>
      </c>
      <c r="O34" s="28">
        <v>33981019</v>
      </c>
      <c r="P34" s="28">
        <f t="shared" si="3"/>
        <v>1672960</v>
      </c>
      <c r="Q34" s="29">
        <f t="shared" si="4"/>
        <v>4.923219047668936</v>
      </c>
      <c r="R34" s="26">
        <v>157348</v>
      </c>
      <c r="S34" s="10"/>
    </row>
    <row r="35" spans="1:19" ht="9.75" customHeight="1">
      <c r="A35" s="24" t="s">
        <v>95</v>
      </c>
      <c r="B35" s="25" t="s">
        <v>50</v>
      </c>
      <c r="C35" s="24">
        <v>146</v>
      </c>
      <c r="D35" s="26">
        <v>1607413</v>
      </c>
      <c r="E35" s="26">
        <v>0</v>
      </c>
      <c r="F35" s="26">
        <f t="shared" si="0"/>
        <v>1607413</v>
      </c>
      <c r="G35" s="26">
        <v>0</v>
      </c>
      <c r="H35" s="26">
        <f t="shared" si="1"/>
        <v>1607413</v>
      </c>
      <c r="I35" s="27" t="s">
        <v>96</v>
      </c>
      <c r="J35" s="26">
        <v>7118</v>
      </c>
      <c r="K35" s="26">
        <v>295211</v>
      </c>
      <c r="L35" s="26">
        <v>26302</v>
      </c>
      <c r="M35" s="26">
        <v>0</v>
      </c>
      <c r="N35" s="28">
        <v>1936044</v>
      </c>
      <c r="O35" s="28">
        <v>265921</v>
      </c>
      <c r="P35" s="28">
        <f t="shared" si="3"/>
        <v>1670123</v>
      </c>
      <c r="Q35" s="29">
        <f t="shared" si="4"/>
        <v>628.0523162894243</v>
      </c>
      <c r="R35" s="26">
        <v>165422</v>
      </c>
      <c r="S35" s="10"/>
    </row>
    <row r="36" spans="1:18" ht="9.75" customHeight="1">
      <c r="A36" s="24" t="s">
        <v>90</v>
      </c>
      <c r="B36" s="25" t="s">
        <v>82</v>
      </c>
      <c r="C36" s="24">
        <v>167</v>
      </c>
      <c r="D36" s="26">
        <v>2143671</v>
      </c>
      <c r="E36" s="26">
        <v>257241</v>
      </c>
      <c r="F36" s="26">
        <f t="shared" si="0"/>
        <v>2400912</v>
      </c>
      <c r="G36" s="26">
        <v>771502</v>
      </c>
      <c r="H36" s="26">
        <f t="shared" si="1"/>
        <v>1629410</v>
      </c>
      <c r="I36" s="27">
        <f aca="true" t="shared" si="5" ref="I36:I47">(F36-G36)/G36*100</f>
        <v>211.19971173114266</v>
      </c>
      <c r="J36" s="26">
        <v>45637</v>
      </c>
      <c r="K36" s="26">
        <v>360237</v>
      </c>
      <c r="L36" s="26">
        <v>0</v>
      </c>
      <c r="M36" s="26">
        <v>0</v>
      </c>
      <c r="N36" s="28">
        <v>2806786</v>
      </c>
      <c r="O36" s="28">
        <v>1167978</v>
      </c>
      <c r="P36" s="28">
        <f t="shared" si="3"/>
        <v>1638808</v>
      </c>
      <c r="Q36" s="29">
        <f t="shared" si="4"/>
        <v>140.31154696406952</v>
      </c>
      <c r="R36" s="26">
        <v>142315</v>
      </c>
    </row>
    <row r="37" spans="1:18" ht="9.75" customHeight="1">
      <c r="A37" s="24" t="s">
        <v>92</v>
      </c>
      <c r="B37" s="25" t="s">
        <v>82</v>
      </c>
      <c r="C37" s="24">
        <v>181</v>
      </c>
      <c r="D37" s="26">
        <v>2077178</v>
      </c>
      <c r="E37" s="26">
        <v>0</v>
      </c>
      <c r="F37" s="26">
        <f t="shared" si="0"/>
        <v>2077178</v>
      </c>
      <c r="G37" s="26">
        <v>594778</v>
      </c>
      <c r="H37" s="26">
        <f t="shared" si="1"/>
        <v>1482400</v>
      </c>
      <c r="I37" s="27">
        <f t="shared" si="5"/>
        <v>249.23584934210749</v>
      </c>
      <c r="J37" s="26">
        <v>89985</v>
      </c>
      <c r="K37" s="26">
        <v>447976</v>
      </c>
      <c r="L37" s="26">
        <v>92056</v>
      </c>
      <c r="M37" s="26">
        <v>0</v>
      </c>
      <c r="N37" s="28">
        <v>2707195</v>
      </c>
      <c r="O37" s="28">
        <v>1089406</v>
      </c>
      <c r="P37" s="28">
        <f t="shared" si="3"/>
        <v>1617789</v>
      </c>
      <c r="Q37" s="29">
        <f t="shared" si="4"/>
        <v>148.5019359173715</v>
      </c>
      <c r="R37" s="26">
        <v>92819</v>
      </c>
    </row>
    <row r="38" spans="1:18" ht="9.75" customHeight="1">
      <c r="A38" s="24" t="s">
        <v>93</v>
      </c>
      <c r="B38" s="25" t="s">
        <v>82</v>
      </c>
      <c r="C38" s="24">
        <v>151</v>
      </c>
      <c r="D38" s="26">
        <v>1905452</v>
      </c>
      <c r="E38" s="26">
        <v>0</v>
      </c>
      <c r="F38" s="26">
        <f aca="true" t="shared" si="6" ref="F38:F69">D38+E38</f>
        <v>1905452</v>
      </c>
      <c r="G38" s="26">
        <v>137757</v>
      </c>
      <c r="H38" s="26">
        <f aca="true" t="shared" si="7" ref="H38:H69">F38-G38</f>
        <v>1767695</v>
      </c>
      <c r="I38" s="27">
        <f t="shared" si="5"/>
        <v>1283.1979500134294</v>
      </c>
      <c r="J38" s="26">
        <v>46450</v>
      </c>
      <c r="K38" s="26">
        <v>165386</v>
      </c>
      <c r="L38" s="26">
        <v>51865</v>
      </c>
      <c r="M38" s="26">
        <v>0</v>
      </c>
      <c r="N38" s="28">
        <v>2169153</v>
      </c>
      <c r="O38" s="28">
        <v>600074</v>
      </c>
      <c r="P38" s="28">
        <f aca="true" t="shared" si="8" ref="P38:P69">N38-O38</f>
        <v>1569079</v>
      </c>
      <c r="Q38" s="29">
        <f aca="true" t="shared" si="9" ref="Q38:Q69">(N38-O38)/O38*100</f>
        <v>261.4809173535264</v>
      </c>
      <c r="R38" s="26">
        <v>0</v>
      </c>
    </row>
    <row r="39" spans="1:18" ht="9.75" customHeight="1">
      <c r="A39" s="24" t="s">
        <v>79</v>
      </c>
      <c r="B39" s="25" t="s">
        <v>50</v>
      </c>
      <c r="C39" s="24">
        <v>226</v>
      </c>
      <c r="D39" s="26">
        <v>3337397</v>
      </c>
      <c r="E39" s="26">
        <v>0</v>
      </c>
      <c r="F39" s="26">
        <f t="shared" si="6"/>
        <v>3337397</v>
      </c>
      <c r="G39" s="26">
        <v>1802572</v>
      </c>
      <c r="H39" s="26">
        <f t="shared" si="7"/>
        <v>1534825</v>
      </c>
      <c r="I39" s="27">
        <f t="shared" si="5"/>
        <v>85.14639082377848</v>
      </c>
      <c r="J39" s="26">
        <v>204048</v>
      </c>
      <c r="K39" s="26">
        <v>531057</v>
      </c>
      <c r="L39" s="26">
        <v>152491</v>
      </c>
      <c r="M39" s="26">
        <v>0</v>
      </c>
      <c r="N39" s="28">
        <v>4224993</v>
      </c>
      <c r="O39" s="28">
        <v>2741231</v>
      </c>
      <c r="P39" s="28">
        <f t="shared" si="8"/>
        <v>1483762</v>
      </c>
      <c r="Q39" s="29">
        <f t="shared" si="9"/>
        <v>54.12757990844259</v>
      </c>
      <c r="R39" s="26">
        <v>133725</v>
      </c>
    </row>
    <row r="40" spans="1:18" ht="9.75" customHeight="1">
      <c r="A40" s="24" t="s">
        <v>94</v>
      </c>
      <c r="B40" s="25" t="s">
        <v>50</v>
      </c>
      <c r="C40" s="24">
        <v>111</v>
      </c>
      <c r="D40" s="26">
        <v>1728033</v>
      </c>
      <c r="E40" s="26">
        <v>0</v>
      </c>
      <c r="F40" s="26">
        <f t="shared" si="6"/>
        <v>1728033</v>
      </c>
      <c r="G40" s="26">
        <v>362872</v>
      </c>
      <c r="H40" s="26">
        <f t="shared" si="7"/>
        <v>1365161</v>
      </c>
      <c r="I40" s="27">
        <f t="shared" si="5"/>
        <v>376.2100685641218</v>
      </c>
      <c r="J40" s="26">
        <v>53556</v>
      </c>
      <c r="K40" s="26">
        <v>368416</v>
      </c>
      <c r="L40" s="26">
        <v>40635</v>
      </c>
      <c r="M40" s="26">
        <v>0</v>
      </c>
      <c r="N40" s="28">
        <v>2190640</v>
      </c>
      <c r="O40" s="28">
        <v>729474</v>
      </c>
      <c r="P40" s="28">
        <f t="shared" si="8"/>
        <v>1461166</v>
      </c>
      <c r="Q40" s="29">
        <f t="shared" si="9"/>
        <v>200.30405470242943</v>
      </c>
      <c r="R40" s="26">
        <v>218232</v>
      </c>
    </row>
    <row r="41" spans="1:18" ht="9.75" customHeight="1">
      <c r="A41" s="24" t="s">
        <v>86</v>
      </c>
      <c r="B41" s="25" t="s">
        <v>82</v>
      </c>
      <c r="C41" s="24">
        <v>191</v>
      </c>
      <c r="D41" s="26">
        <v>2584667</v>
      </c>
      <c r="E41" s="26">
        <v>206774</v>
      </c>
      <c r="F41" s="26">
        <f t="shared" si="6"/>
        <v>2791441</v>
      </c>
      <c r="G41" s="26">
        <v>938680</v>
      </c>
      <c r="H41" s="26">
        <f t="shared" si="7"/>
        <v>1852761</v>
      </c>
      <c r="I41" s="27">
        <f t="shared" si="5"/>
        <v>197.37940512208633</v>
      </c>
      <c r="J41" s="26">
        <v>50953</v>
      </c>
      <c r="K41" s="26">
        <v>427906</v>
      </c>
      <c r="L41" s="26">
        <v>65016</v>
      </c>
      <c r="M41" s="26">
        <v>0</v>
      </c>
      <c r="N41" s="28">
        <v>3335316</v>
      </c>
      <c r="O41" s="28">
        <v>1945015</v>
      </c>
      <c r="P41" s="28">
        <f t="shared" si="8"/>
        <v>1390301</v>
      </c>
      <c r="Q41" s="29">
        <f t="shared" si="9"/>
        <v>71.48021994688986</v>
      </c>
      <c r="R41" s="26">
        <v>89285</v>
      </c>
    </row>
    <row r="42" spans="1:18" ht="9.75" customHeight="1">
      <c r="A42" s="24" t="s">
        <v>37</v>
      </c>
      <c r="B42" s="30">
        <v>1994</v>
      </c>
      <c r="C42" s="24">
        <v>654</v>
      </c>
      <c r="D42" s="26">
        <v>18549307</v>
      </c>
      <c r="E42" s="26">
        <v>0</v>
      </c>
      <c r="F42" s="26">
        <f t="shared" si="6"/>
        <v>18549307</v>
      </c>
      <c r="G42" s="26">
        <v>17038844</v>
      </c>
      <c r="H42" s="26">
        <f t="shared" si="7"/>
        <v>1510463</v>
      </c>
      <c r="I42" s="27">
        <f t="shared" si="5"/>
        <v>8.864820876345837</v>
      </c>
      <c r="J42" s="26">
        <v>2760754</v>
      </c>
      <c r="K42" s="26">
        <v>3537180</v>
      </c>
      <c r="L42" s="26">
        <v>503575</v>
      </c>
      <c r="M42" s="26">
        <v>0</v>
      </c>
      <c r="N42" s="28">
        <v>25350816</v>
      </c>
      <c r="O42" s="28">
        <v>23968862</v>
      </c>
      <c r="P42" s="28">
        <f t="shared" si="8"/>
        <v>1381954</v>
      </c>
      <c r="Q42" s="29">
        <f t="shared" si="9"/>
        <v>5.76562208084806</v>
      </c>
      <c r="R42" s="26">
        <v>133218</v>
      </c>
    </row>
    <row r="43" spans="1:18" ht="9.75" customHeight="1">
      <c r="A43" s="24" t="s">
        <v>64</v>
      </c>
      <c r="B43" s="25" t="s">
        <v>50</v>
      </c>
      <c r="C43" s="24">
        <v>252</v>
      </c>
      <c r="D43" s="26">
        <v>5334447</v>
      </c>
      <c r="E43" s="26">
        <v>0</v>
      </c>
      <c r="F43" s="26">
        <f t="shared" si="6"/>
        <v>5334447</v>
      </c>
      <c r="G43" s="26">
        <v>3925128</v>
      </c>
      <c r="H43" s="26">
        <f t="shared" si="7"/>
        <v>1409319</v>
      </c>
      <c r="I43" s="27">
        <f t="shared" si="5"/>
        <v>35.90504564437134</v>
      </c>
      <c r="J43" s="26">
        <v>139930</v>
      </c>
      <c r="K43" s="26">
        <v>664258</v>
      </c>
      <c r="L43" s="26">
        <v>184851</v>
      </c>
      <c r="M43" s="26">
        <v>0</v>
      </c>
      <c r="N43" s="28">
        <v>6323486</v>
      </c>
      <c r="O43" s="28">
        <v>4951777</v>
      </c>
      <c r="P43" s="28">
        <f t="shared" si="8"/>
        <v>1371709</v>
      </c>
      <c r="Q43" s="29">
        <f t="shared" si="9"/>
        <v>27.701348425019944</v>
      </c>
      <c r="R43" s="26">
        <v>100769</v>
      </c>
    </row>
    <row r="44" spans="1:18" ht="9.75" customHeight="1">
      <c r="A44" s="24" t="s">
        <v>35</v>
      </c>
      <c r="B44" s="30">
        <v>1994</v>
      </c>
      <c r="C44" s="24">
        <v>759</v>
      </c>
      <c r="D44" s="26">
        <v>19930872</v>
      </c>
      <c r="E44" s="26">
        <v>0</v>
      </c>
      <c r="F44" s="26">
        <f t="shared" si="6"/>
        <v>19930872</v>
      </c>
      <c r="G44" s="26">
        <v>18828225</v>
      </c>
      <c r="H44" s="26">
        <f t="shared" si="7"/>
        <v>1102647</v>
      </c>
      <c r="I44" s="27">
        <f t="shared" si="5"/>
        <v>5.856351302366527</v>
      </c>
      <c r="J44" s="26">
        <v>852041</v>
      </c>
      <c r="K44" s="26">
        <v>3724981</v>
      </c>
      <c r="L44" s="26">
        <v>752111</v>
      </c>
      <c r="M44" s="26">
        <v>0</v>
      </c>
      <c r="N44" s="28">
        <v>25260005</v>
      </c>
      <c r="O44" s="28">
        <v>23943419</v>
      </c>
      <c r="P44" s="28">
        <f t="shared" si="8"/>
        <v>1316586</v>
      </c>
      <c r="Q44" s="29">
        <f t="shared" si="9"/>
        <v>5.498738505139972</v>
      </c>
      <c r="R44" s="26">
        <v>40399</v>
      </c>
    </row>
    <row r="45" spans="1:18" ht="9.75" customHeight="1">
      <c r="A45" s="24" t="s">
        <v>100</v>
      </c>
      <c r="B45" s="25" t="s">
        <v>82</v>
      </c>
      <c r="C45" s="24">
        <v>121</v>
      </c>
      <c r="D45" s="26">
        <v>1515879</v>
      </c>
      <c r="E45" s="26">
        <v>0</v>
      </c>
      <c r="F45" s="26">
        <f t="shared" si="6"/>
        <v>1515879</v>
      </c>
      <c r="G45" s="26">
        <v>77245</v>
      </c>
      <c r="H45" s="26">
        <f t="shared" si="7"/>
        <v>1438634</v>
      </c>
      <c r="I45" s="27">
        <f t="shared" si="5"/>
        <v>1862.4299307398537</v>
      </c>
      <c r="J45" s="26">
        <v>64689</v>
      </c>
      <c r="K45" s="26">
        <v>612684</v>
      </c>
      <c r="L45" s="26">
        <v>55854</v>
      </c>
      <c r="M45" s="26">
        <v>0</v>
      </c>
      <c r="N45" s="28">
        <v>2249106</v>
      </c>
      <c r="O45" s="28">
        <v>1032505</v>
      </c>
      <c r="P45" s="28">
        <f t="shared" si="8"/>
        <v>1216601</v>
      </c>
      <c r="Q45" s="29">
        <f t="shared" si="9"/>
        <v>117.8300347213815</v>
      </c>
      <c r="R45" s="26">
        <v>140551</v>
      </c>
    </row>
    <row r="46" spans="1:18" ht="9.75" customHeight="1">
      <c r="A46" s="24" t="s">
        <v>80</v>
      </c>
      <c r="B46" s="25" t="s">
        <v>50</v>
      </c>
      <c r="C46" s="24">
        <v>193</v>
      </c>
      <c r="D46" s="26">
        <v>3309165</v>
      </c>
      <c r="E46" s="26">
        <v>0</v>
      </c>
      <c r="F46" s="26">
        <f t="shared" si="6"/>
        <v>3309165</v>
      </c>
      <c r="G46" s="26">
        <v>1633106</v>
      </c>
      <c r="H46" s="26">
        <f t="shared" si="7"/>
        <v>1676059</v>
      </c>
      <c r="I46" s="27">
        <f t="shared" si="5"/>
        <v>102.63014158297135</v>
      </c>
      <c r="J46" s="26">
        <v>79448</v>
      </c>
      <c r="K46" s="26">
        <v>679671</v>
      </c>
      <c r="L46" s="26">
        <v>171109</v>
      </c>
      <c r="M46" s="26">
        <v>0</v>
      </c>
      <c r="N46" s="28">
        <v>4239393</v>
      </c>
      <c r="O46" s="28">
        <v>3039347</v>
      </c>
      <c r="P46" s="28">
        <f t="shared" si="8"/>
        <v>1200046</v>
      </c>
      <c r="Q46" s="29">
        <f t="shared" si="9"/>
        <v>39.48367856648155</v>
      </c>
      <c r="R46" s="26">
        <v>127750</v>
      </c>
    </row>
    <row r="47" spans="1:18" ht="9.75" customHeight="1">
      <c r="A47" s="24" t="s">
        <v>97</v>
      </c>
      <c r="B47" s="25" t="s">
        <v>82</v>
      </c>
      <c r="C47" s="24">
        <v>111</v>
      </c>
      <c r="D47" s="26">
        <v>1563411</v>
      </c>
      <c r="E47" s="26">
        <v>187610</v>
      </c>
      <c r="F47" s="26">
        <f t="shared" si="6"/>
        <v>1751021</v>
      </c>
      <c r="G47" s="26">
        <v>1276441</v>
      </c>
      <c r="H47" s="26">
        <f t="shared" si="7"/>
        <v>474580</v>
      </c>
      <c r="I47" s="27">
        <f t="shared" si="5"/>
        <v>37.17994016174661</v>
      </c>
      <c r="J47" s="26">
        <v>49875</v>
      </c>
      <c r="K47" s="26">
        <v>893931</v>
      </c>
      <c r="L47" s="26">
        <v>52899</v>
      </c>
      <c r="M47" s="26">
        <v>0</v>
      </c>
      <c r="N47" s="28">
        <v>2747726</v>
      </c>
      <c r="O47" s="28">
        <v>1584427</v>
      </c>
      <c r="P47" s="28">
        <f t="shared" si="8"/>
        <v>1163299</v>
      </c>
      <c r="Q47" s="29">
        <f t="shared" si="9"/>
        <v>73.42080133701332</v>
      </c>
      <c r="R47" s="26">
        <v>79409</v>
      </c>
    </row>
    <row r="48" spans="1:18" ht="9.75" customHeight="1">
      <c r="A48" s="24" t="s">
        <v>108</v>
      </c>
      <c r="B48" s="25" t="s">
        <v>50</v>
      </c>
      <c r="C48" s="24">
        <v>77</v>
      </c>
      <c r="D48" s="26">
        <v>681559</v>
      </c>
      <c r="E48" s="26">
        <v>0</v>
      </c>
      <c r="F48" s="26">
        <f t="shared" si="6"/>
        <v>681559</v>
      </c>
      <c r="G48" s="26">
        <v>0</v>
      </c>
      <c r="H48" s="26">
        <f t="shared" si="7"/>
        <v>681559</v>
      </c>
      <c r="I48" s="27" t="s">
        <v>96</v>
      </c>
      <c r="J48" s="26">
        <v>201422</v>
      </c>
      <c r="K48" s="26">
        <v>316684</v>
      </c>
      <c r="L48" s="26">
        <v>24381</v>
      </c>
      <c r="M48" s="26">
        <v>0</v>
      </c>
      <c r="N48" s="28">
        <v>1224046</v>
      </c>
      <c r="O48" s="28">
        <v>121654</v>
      </c>
      <c r="P48" s="28">
        <f t="shared" si="8"/>
        <v>1102392</v>
      </c>
      <c r="Q48" s="29">
        <f t="shared" si="9"/>
        <v>906.1699574202246</v>
      </c>
      <c r="R48" s="26">
        <v>0</v>
      </c>
    </row>
    <row r="49" spans="1:18" ht="9.75" customHeight="1">
      <c r="A49" s="24" t="s">
        <v>74</v>
      </c>
      <c r="B49" s="25" t="s">
        <v>50</v>
      </c>
      <c r="C49" s="24">
        <v>286</v>
      </c>
      <c r="D49" s="26">
        <v>3948442</v>
      </c>
      <c r="E49" s="26">
        <v>0</v>
      </c>
      <c r="F49" s="26">
        <f t="shared" si="6"/>
        <v>3948442</v>
      </c>
      <c r="G49" s="26">
        <v>2961019</v>
      </c>
      <c r="H49" s="26">
        <f t="shared" si="7"/>
        <v>987423</v>
      </c>
      <c r="I49" s="27">
        <f aca="true" t="shared" si="10" ref="I49:I55">(F49-G49)/G49*100</f>
        <v>33.34740506562099</v>
      </c>
      <c r="J49" s="26">
        <v>96587</v>
      </c>
      <c r="K49" s="26">
        <v>735122</v>
      </c>
      <c r="L49" s="26">
        <v>198297</v>
      </c>
      <c r="M49" s="26">
        <v>0</v>
      </c>
      <c r="N49" s="28">
        <v>4978448</v>
      </c>
      <c r="O49" s="28">
        <v>3914063</v>
      </c>
      <c r="P49" s="28">
        <f t="shared" si="8"/>
        <v>1064385</v>
      </c>
      <c r="Q49" s="29">
        <f t="shared" si="9"/>
        <v>27.193864789606092</v>
      </c>
      <c r="R49" s="26">
        <v>188278</v>
      </c>
    </row>
    <row r="50" spans="1:18" ht="9.75" customHeight="1">
      <c r="A50" s="24" t="s">
        <v>99</v>
      </c>
      <c r="B50" s="25" t="s">
        <v>82</v>
      </c>
      <c r="C50" s="24">
        <v>136</v>
      </c>
      <c r="D50" s="26">
        <v>1536329</v>
      </c>
      <c r="E50" s="26">
        <v>0</v>
      </c>
      <c r="F50" s="26">
        <f t="shared" si="6"/>
        <v>1536329</v>
      </c>
      <c r="G50" s="26">
        <v>378196</v>
      </c>
      <c r="H50" s="26">
        <f t="shared" si="7"/>
        <v>1158133</v>
      </c>
      <c r="I50" s="27">
        <f t="shared" si="10"/>
        <v>306.2256078858581</v>
      </c>
      <c r="J50" s="26">
        <v>135768</v>
      </c>
      <c r="K50" s="26">
        <v>310994</v>
      </c>
      <c r="L50" s="26">
        <v>83634</v>
      </c>
      <c r="M50" s="26">
        <v>0</v>
      </c>
      <c r="N50" s="28">
        <v>2066725</v>
      </c>
      <c r="O50" s="28">
        <v>1077290</v>
      </c>
      <c r="P50" s="28">
        <f t="shared" si="8"/>
        <v>989435</v>
      </c>
      <c r="Q50" s="29">
        <f t="shared" si="9"/>
        <v>91.84481430255549</v>
      </c>
      <c r="R50" s="26">
        <v>72549</v>
      </c>
    </row>
    <row r="51" spans="1:18" ht="9.75" customHeight="1">
      <c r="A51" s="24" t="s">
        <v>102</v>
      </c>
      <c r="B51" s="25" t="s">
        <v>82</v>
      </c>
      <c r="C51" s="24">
        <v>87</v>
      </c>
      <c r="D51" s="26">
        <v>1467436</v>
      </c>
      <c r="E51" s="26">
        <v>0</v>
      </c>
      <c r="F51" s="26">
        <f t="shared" si="6"/>
        <v>1467436</v>
      </c>
      <c r="G51" s="26">
        <v>624653</v>
      </c>
      <c r="H51" s="26">
        <f t="shared" si="7"/>
        <v>842783</v>
      </c>
      <c r="I51" s="27">
        <f t="shared" si="10"/>
        <v>134.9201876882045</v>
      </c>
      <c r="J51" s="26">
        <v>33669</v>
      </c>
      <c r="K51" s="26">
        <v>129656</v>
      </c>
      <c r="L51" s="26">
        <v>104173</v>
      </c>
      <c r="M51" s="26">
        <v>0</v>
      </c>
      <c r="N51" s="28">
        <v>1734934</v>
      </c>
      <c r="O51" s="28">
        <v>839871</v>
      </c>
      <c r="P51" s="28">
        <f t="shared" si="8"/>
        <v>895063</v>
      </c>
      <c r="Q51" s="29">
        <f t="shared" si="9"/>
        <v>106.57148538287427</v>
      </c>
      <c r="R51" s="26">
        <v>329186</v>
      </c>
    </row>
    <row r="52" spans="1:18" ht="9.75" customHeight="1">
      <c r="A52" s="24" t="s">
        <v>104</v>
      </c>
      <c r="B52" s="25" t="s">
        <v>82</v>
      </c>
      <c r="C52" s="24">
        <v>77</v>
      </c>
      <c r="D52" s="26">
        <v>1036339</v>
      </c>
      <c r="E52" s="26">
        <v>0</v>
      </c>
      <c r="F52" s="26">
        <f t="shared" si="6"/>
        <v>1036339</v>
      </c>
      <c r="G52" s="26">
        <v>178371</v>
      </c>
      <c r="H52" s="26">
        <f t="shared" si="7"/>
        <v>857968</v>
      </c>
      <c r="I52" s="27">
        <f t="shared" si="10"/>
        <v>481.0019565960834</v>
      </c>
      <c r="J52" s="26">
        <v>35113</v>
      </c>
      <c r="K52" s="26">
        <v>228437</v>
      </c>
      <c r="L52" s="26">
        <v>15367</v>
      </c>
      <c r="M52" s="26">
        <v>0</v>
      </c>
      <c r="N52" s="28">
        <v>1315256</v>
      </c>
      <c r="O52" s="28">
        <v>503411</v>
      </c>
      <c r="P52" s="28">
        <f t="shared" si="8"/>
        <v>811845</v>
      </c>
      <c r="Q52" s="29">
        <f t="shared" si="9"/>
        <v>161.26882408211182</v>
      </c>
      <c r="R52" s="26">
        <v>150879</v>
      </c>
    </row>
    <row r="53" spans="1:19" ht="9.75" customHeight="1">
      <c r="A53" s="24" t="s">
        <v>76</v>
      </c>
      <c r="B53" s="25" t="s">
        <v>50</v>
      </c>
      <c r="C53" s="24">
        <v>103</v>
      </c>
      <c r="D53" s="26">
        <v>3549183</v>
      </c>
      <c r="E53" s="26">
        <v>425902</v>
      </c>
      <c r="F53" s="26">
        <f t="shared" si="6"/>
        <v>3975085</v>
      </c>
      <c r="G53" s="26">
        <v>3133495</v>
      </c>
      <c r="H53" s="26">
        <f t="shared" si="7"/>
        <v>841590</v>
      </c>
      <c r="I53" s="27">
        <f t="shared" si="10"/>
        <v>26.857869567368063</v>
      </c>
      <c r="J53" s="26">
        <v>678466</v>
      </c>
      <c r="K53" s="26">
        <v>609837</v>
      </c>
      <c r="L53" s="26">
        <v>419350</v>
      </c>
      <c r="M53" s="26">
        <v>0</v>
      </c>
      <c r="N53" s="28">
        <v>5682738</v>
      </c>
      <c r="O53" s="28">
        <v>4929002</v>
      </c>
      <c r="P53" s="28">
        <f t="shared" si="8"/>
        <v>753736</v>
      </c>
      <c r="Q53" s="29">
        <f t="shared" si="9"/>
        <v>15.29185827070064</v>
      </c>
      <c r="R53" s="26">
        <v>165029</v>
      </c>
      <c r="S53" s="10"/>
    </row>
    <row r="54" spans="1:18" ht="9.75" customHeight="1">
      <c r="A54" s="24" t="s">
        <v>73</v>
      </c>
      <c r="B54" s="25" t="s">
        <v>50</v>
      </c>
      <c r="C54" s="24">
        <v>231</v>
      </c>
      <c r="D54" s="26">
        <v>4089561</v>
      </c>
      <c r="E54" s="26">
        <v>0</v>
      </c>
      <c r="F54" s="26">
        <f t="shared" si="6"/>
        <v>4089561</v>
      </c>
      <c r="G54" s="26">
        <v>2845000</v>
      </c>
      <c r="H54" s="26">
        <f t="shared" si="7"/>
        <v>1244561</v>
      </c>
      <c r="I54" s="27">
        <f t="shared" si="10"/>
        <v>43.745553602811945</v>
      </c>
      <c r="J54" s="26">
        <v>92503</v>
      </c>
      <c r="K54" s="26">
        <v>1035358</v>
      </c>
      <c r="L54" s="26">
        <v>128258</v>
      </c>
      <c r="M54" s="26">
        <v>0</v>
      </c>
      <c r="N54" s="28">
        <v>5345680</v>
      </c>
      <c r="O54" s="28">
        <v>4722766</v>
      </c>
      <c r="P54" s="28">
        <f t="shared" si="8"/>
        <v>622914</v>
      </c>
      <c r="Q54" s="29">
        <f t="shared" si="9"/>
        <v>13.189601178631335</v>
      </c>
      <c r="R54" s="26">
        <v>0</v>
      </c>
    </row>
    <row r="55" spans="1:18" ht="9.75" customHeight="1">
      <c r="A55" s="24" t="s">
        <v>101</v>
      </c>
      <c r="B55" s="25" t="s">
        <v>82</v>
      </c>
      <c r="C55" s="24">
        <v>87</v>
      </c>
      <c r="D55" s="26">
        <v>1493334</v>
      </c>
      <c r="E55" s="26">
        <v>179199</v>
      </c>
      <c r="F55" s="26">
        <f t="shared" si="6"/>
        <v>1672533</v>
      </c>
      <c r="G55" s="26">
        <v>984329</v>
      </c>
      <c r="H55" s="26">
        <f t="shared" si="7"/>
        <v>688204</v>
      </c>
      <c r="I55" s="27">
        <f t="shared" si="10"/>
        <v>69.9160544899114</v>
      </c>
      <c r="J55" s="26">
        <v>59573</v>
      </c>
      <c r="K55" s="26">
        <v>284601</v>
      </c>
      <c r="L55" s="26">
        <v>141409</v>
      </c>
      <c r="M55" s="26">
        <v>0</v>
      </c>
      <c r="N55" s="28">
        <v>2158116</v>
      </c>
      <c r="O55" s="28">
        <v>1545924</v>
      </c>
      <c r="P55" s="28">
        <f t="shared" si="8"/>
        <v>612192</v>
      </c>
      <c r="Q55" s="29">
        <f t="shared" si="9"/>
        <v>39.60039432727612</v>
      </c>
      <c r="R55" s="26">
        <v>131277</v>
      </c>
    </row>
    <row r="56" spans="1:19" ht="9.75" customHeight="1">
      <c r="A56" s="24" t="s">
        <v>116</v>
      </c>
      <c r="B56" s="25" t="s">
        <v>82</v>
      </c>
      <c r="C56" s="24">
        <v>53</v>
      </c>
      <c r="D56" s="26">
        <v>522168</v>
      </c>
      <c r="E56" s="26">
        <v>41774</v>
      </c>
      <c r="F56" s="26">
        <f t="shared" si="6"/>
        <v>563942</v>
      </c>
      <c r="G56" s="26">
        <v>0</v>
      </c>
      <c r="H56" s="26">
        <f t="shared" si="7"/>
        <v>563942</v>
      </c>
      <c r="I56" s="27" t="s">
        <v>96</v>
      </c>
      <c r="J56" s="26">
        <v>23486</v>
      </c>
      <c r="K56" s="26">
        <v>114807</v>
      </c>
      <c r="L56" s="26">
        <v>32212</v>
      </c>
      <c r="M56" s="26">
        <v>0</v>
      </c>
      <c r="N56" s="28">
        <v>734447</v>
      </c>
      <c r="O56" s="28">
        <v>123774</v>
      </c>
      <c r="P56" s="28">
        <f t="shared" si="8"/>
        <v>610673</v>
      </c>
      <c r="Q56" s="29">
        <f t="shared" si="9"/>
        <v>493.37744599027263</v>
      </c>
      <c r="R56" s="26">
        <v>78597</v>
      </c>
      <c r="S56" s="10"/>
    </row>
    <row r="57" spans="1:18" ht="9.75" customHeight="1">
      <c r="A57" s="24" t="s">
        <v>103</v>
      </c>
      <c r="B57" s="25" t="s">
        <v>50</v>
      </c>
      <c r="C57" s="24">
        <v>103</v>
      </c>
      <c r="D57" s="26">
        <v>1393344</v>
      </c>
      <c r="E57" s="26">
        <v>0</v>
      </c>
      <c r="F57" s="26">
        <f t="shared" si="6"/>
        <v>1393344</v>
      </c>
      <c r="G57" s="26">
        <v>1104636</v>
      </c>
      <c r="H57" s="26">
        <f t="shared" si="7"/>
        <v>288708</v>
      </c>
      <c r="I57" s="27">
        <f aca="true" t="shared" si="11" ref="I57:I63">(F57-G57)/G57*100</f>
        <v>26.136030330353165</v>
      </c>
      <c r="J57" s="26">
        <v>18206</v>
      </c>
      <c r="K57" s="26">
        <v>729326</v>
      </c>
      <c r="L57" s="26">
        <v>61174</v>
      </c>
      <c r="M57" s="26">
        <v>0</v>
      </c>
      <c r="N57" s="28">
        <v>2202050</v>
      </c>
      <c r="O57" s="28">
        <v>1594092</v>
      </c>
      <c r="P57" s="28">
        <f t="shared" si="8"/>
        <v>607958</v>
      </c>
      <c r="Q57" s="29">
        <f t="shared" si="9"/>
        <v>38.138200304624824</v>
      </c>
      <c r="R57" s="26">
        <v>48585</v>
      </c>
    </row>
    <row r="58" spans="1:18" ht="9.75" customHeight="1">
      <c r="A58" s="24" t="s">
        <v>28</v>
      </c>
      <c r="B58" s="25" t="s">
        <v>20</v>
      </c>
      <c r="C58" s="24">
        <v>1205</v>
      </c>
      <c r="D58" s="26">
        <v>34225099</v>
      </c>
      <c r="E58" s="26">
        <v>0</v>
      </c>
      <c r="F58" s="26">
        <f t="shared" si="6"/>
        <v>34225099</v>
      </c>
      <c r="G58" s="26">
        <v>32474896</v>
      </c>
      <c r="H58" s="26">
        <f t="shared" si="7"/>
        <v>1750203</v>
      </c>
      <c r="I58" s="27">
        <f t="shared" si="11"/>
        <v>5.3894029406591475</v>
      </c>
      <c r="J58" s="26">
        <v>3174118</v>
      </c>
      <c r="K58" s="26">
        <v>5825923</v>
      </c>
      <c r="L58" s="26">
        <v>2079314</v>
      </c>
      <c r="M58" s="26">
        <v>0</v>
      </c>
      <c r="N58" s="28">
        <v>45304454</v>
      </c>
      <c r="O58" s="28">
        <v>44735368</v>
      </c>
      <c r="P58" s="28">
        <f t="shared" si="8"/>
        <v>569086</v>
      </c>
      <c r="Q58" s="29">
        <f t="shared" si="9"/>
        <v>1.272116505222445</v>
      </c>
      <c r="R58" s="26">
        <v>187579</v>
      </c>
    </row>
    <row r="59" spans="1:18" ht="9.75" customHeight="1">
      <c r="A59" s="24" t="s">
        <v>106</v>
      </c>
      <c r="B59" s="25" t="s">
        <v>82</v>
      </c>
      <c r="C59" s="24">
        <v>64</v>
      </c>
      <c r="D59" s="26">
        <v>824874</v>
      </c>
      <c r="E59" s="26">
        <v>0</v>
      </c>
      <c r="F59" s="26">
        <f t="shared" si="6"/>
        <v>824874</v>
      </c>
      <c r="G59" s="26">
        <v>103016</v>
      </c>
      <c r="H59" s="26">
        <f t="shared" si="7"/>
        <v>721858</v>
      </c>
      <c r="I59" s="27">
        <f t="shared" si="11"/>
        <v>700.7241593538868</v>
      </c>
      <c r="J59" s="26">
        <v>39</v>
      </c>
      <c r="K59" s="26">
        <v>169263</v>
      </c>
      <c r="L59" s="26">
        <v>44772</v>
      </c>
      <c r="M59" s="26">
        <v>0</v>
      </c>
      <c r="N59" s="28">
        <v>1038948</v>
      </c>
      <c r="O59" s="28">
        <v>481356</v>
      </c>
      <c r="P59" s="28">
        <f t="shared" si="8"/>
        <v>557592</v>
      </c>
      <c r="Q59" s="29">
        <f t="shared" si="9"/>
        <v>115.83775833271008</v>
      </c>
      <c r="R59" s="26">
        <v>115510</v>
      </c>
    </row>
    <row r="60" spans="1:18" ht="9.75" customHeight="1">
      <c r="A60" s="24" t="s">
        <v>72</v>
      </c>
      <c r="B60" s="25" t="s">
        <v>50</v>
      </c>
      <c r="C60" s="24">
        <v>239</v>
      </c>
      <c r="D60" s="26">
        <v>4106393</v>
      </c>
      <c r="E60" s="26">
        <v>0</v>
      </c>
      <c r="F60" s="26">
        <f t="shared" si="6"/>
        <v>4106393</v>
      </c>
      <c r="G60" s="26">
        <v>2988280</v>
      </c>
      <c r="H60" s="26">
        <f t="shared" si="7"/>
        <v>1118113</v>
      </c>
      <c r="I60" s="27">
        <f t="shared" si="11"/>
        <v>37.41660754681623</v>
      </c>
      <c r="J60" s="26">
        <v>76102</v>
      </c>
      <c r="K60" s="26">
        <v>633565</v>
      </c>
      <c r="L60" s="26">
        <v>378124</v>
      </c>
      <c r="M60" s="26">
        <v>0</v>
      </c>
      <c r="N60" s="28">
        <v>5194184</v>
      </c>
      <c r="O60" s="28">
        <v>4637299</v>
      </c>
      <c r="P60" s="28">
        <f t="shared" si="8"/>
        <v>556885</v>
      </c>
      <c r="Q60" s="29">
        <f t="shared" si="9"/>
        <v>12.008822376991434</v>
      </c>
      <c r="R60" s="26">
        <v>102491</v>
      </c>
    </row>
    <row r="61" spans="1:18" ht="9.75" customHeight="1">
      <c r="A61" s="24" t="s">
        <v>40</v>
      </c>
      <c r="B61" s="30">
        <v>1994</v>
      </c>
      <c r="C61" s="24">
        <v>611</v>
      </c>
      <c r="D61" s="26">
        <v>14741255</v>
      </c>
      <c r="E61" s="26">
        <v>0</v>
      </c>
      <c r="F61" s="26">
        <f t="shared" si="6"/>
        <v>14741255</v>
      </c>
      <c r="G61" s="26">
        <v>13818242</v>
      </c>
      <c r="H61" s="26">
        <f t="shared" si="7"/>
        <v>923013</v>
      </c>
      <c r="I61" s="27">
        <f t="shared" si="11"/>
        <v>6.6796702503835155</v>
      </c>
      <c r="J61" s="26">
        <v>500476</v>
      </c>
      <c r="K61" s="26">
        <v>2771726</v>
      </c>
      <c r="L61" s="26">
        <v>276759</v>
      </c>
      <c r="M61" s="26">
        <v>0</v>
      </c>
      <c r="N61" s="28">
        <v>18290216</v>
      </c>
      <c r="O61" s="28">
        <v>17745948</v>
      </c>
      <c r="P61" s="28">
        <f t="shared" si="8"/>
        <v>544268</v>
      </c>
      <c r="Q61" s="29">
        <f t="shared" si="9"/>
        <v>3.0669987312033147</v>
      </c>
      <c r="R61" s="26">
        <v>0</v>
      </c>
    </row>
    <row r="62" spans="1:19" ht="9.75" customHeight="1">
      <c r="A62" s="24" t="s">
        <v>44</v>
      </c>
      <c r="B62" s="30">
        <v>1994</v>
      </c>
      <c r="C62" s="24">
        <v>506</v>
      </c>
      <c r="D62" s="26">
        <v>12625229</v>
      </c>
      <c r="E62" s="26">
        <v>0</v>
      </c>
      <c r="F62" s="26">
        <f t="shared" si="6"/>
        <v>12625229</v>
      </c>
      <c r="G62" s="26">
        <v>11389293</v>
      </c>
      <c r="H62" s="26">
        <f t="shared" si="7"/>
        <v>1235936</v>
      </c>
      <c r="I62" s="27">
        <f t="shared" si="11"/>
        <v>10.851735924257985</v>
      </c>
      <c r="J62" s="26">
        <v>958683</v>
      </c>
      <c r="K62" s="26">
        <v>2507188</v>
      </c>
      <c r="L62" s="26">
        <v>342070</v>
      </c>
      <c r="M62" s="26">
        <v>0</v>
      </c>
      <c r="N62" s="28">
        <v>16433170</v>
      </c>
      <c r="O62" s="28">
        <v>15894419</v>
      </c>
      <c r="P62" s="28">
        <f t="shared" si="8"/>
        <v>538751</v>
      </c>
      <c r="Q62" s="29">
        <f t="shared" si="9"/>
        <v>3.3895608263504315</v>
      </c>
      <c r="R62" s="26">
        <v>117401</v>
      </c>
      <c r="S62" s="10"/>
    </row>
    <row r="63" spans="1:19" ht="9.75" customHeight="1">
      <c r="A63" s="24" t="s">
        <v>114</v>
      </c>
      <c r="B63" s="25" t="s">
        <v>82</v>
      </c>
      <c r="C63" s="24">
        <v>53</v>
      </c>
      <c r="D63" s="26">
        <v>592894</v>
      </c>
      <c r="E63" s="26">
        <v>0</v>
      </c>
      <c r="F63" s="26">
        <f t="shared" si="6"/>
        <v>592894</v>
      </c>
      <c r="G63" s="26">
        <v>171688</v>
      </c>
      <c r="H63" s="26">
        <f t="shared" si="7"/>
        <v>421206</v>
      </c>
      <c r="I63" s="27">
        <f t="shared" si="11"/>
        <v>245.33223055775593</v>
      </c>
      <c r="J63" s="26">
        <v>12569</v>
      </c>
      <c r="K63" s="26">
        <v>95839</v>
      </c>
      <c r="L63" s="26">
        <v>26302</v>
      </c>
      <c r="M63" s="26">
        <v>0</v>
      </c>
      <c r="N63" s="28">
        <v>727604</v>
      </c>
      <c r="O63" s="28">
        <v>269877</v>
      </c>
      <c r="P63" s="28">
        <f t="shared" si="8"/>
        <v>457727</v>
      </c>
      <c r="Q63" s="29">
        <f t="shared" si="9"/>
        <v>169.6057833753895</v>
      </c>
      <c r="R63" s="26">
        <v>27612</v>
      </c>
      <c r="S63" s="10"/>
    </row>
    <row r="64" spans="1:19" ht="9.75" customHeight="1">
      <c r="A64" s="24" t="s">
        <v>115</v>
      </c>
      <c r="B64" s="25" t="s">
        <v>50</v>
      </c>
      <c r="C64" s="24">
        <v>64</v>
      </c>
      <c r="D64" s="26">
        <v>543682</v>
      </c>
      <c r="E64" s="26">
        <v>0</v>
      </c>
      <c r="F64" s="26">
        <f t="shared" si="6"/>
        <v>543682</v>
      </c>
      <c r="G64" s="26">
        <v>0</v>
      </c>
      <c r="H64" s="26">
        <f t="shared" si="7"/>
        <v>543682</v>
      </c>
      <c r="I64" s="27" t="s">
        <v>96</v>
      </c>
      <c r="J64" s="26">
        <v>0</v>
      </c>
      <c r="K64" s="26">
        <v>233416</v>
      </c>
      <c r="L64" s="26">
        <v>13890</v>
      </c>
      <c r="M64" s="26">
        <v>0</v>
      </c>
      <c r="N64" s="28">
        <v>790988</v>
      </c>
      <c r="O64" s="28">
        <v>338430</v>
      </c>
      <c r="P64" s="28">
        <f t="shared" si="8"/>
        <v>452558</v>
      </c>
      <c r="Q64" s="29">
        <f t="shared" si="9"/>
        <v>133.72277871347103</v>
      </c>
      <c r="R64" s="26">
        <v>65029</v>
      </c>
      <c r="S64" s="10"/>
    </row>
    <row r="65" spans="1:19" ht="9.75" customHeight="1">
      <c r="A65" s="24" t="s">
        <v>110</v>
      </c>
      <c r="B65" s="25" t="s">
        <v>82</v>
      </c>
      <c r="C65" s="24">
        <v>84</v>
      </c>
      <c r="D65" s="26">
        <v>652481</v>
      </c>
      <c r="E65" s="26">
        <v>0</v>
      </c>
      <c r="F65" s="26">
        <f t="shared" si="6"/>
        <v>652481</v>
      </c>
      <c r="G65" s="26">
        <v>225218</v>
      </c>
      <c r="H65" s="26">
        <f t="shared" si="7"/>
        <v>427263</v>
      </c>
      <c r="I65" s="27">
        <f>(F65-G65)/G65*100</f>
        <v>189.7108579243222</v>
      </c>
      <c r="J65" s="26">
        <v>29758</v>
      </c>
      <c r="K65" s="26">
        <v>127771</v>
      </c>
      <c r="L65" s="26">
        <v>34872</v>
      </c>
      <c r="M65" s="26">
        <v>0</v>
      </c>
      <c r="N65" s="28">
        <v>844882</v>
      </c>
      <c r="O65" s="28">
        <v>423037</v>
      </c>
      <c r="P65" s="28">
        <f t="shared" si="8"/>
        <v>421845</v>
      </c>
      <c r="Q65" s="29">
        <f t="shared" si="9"/>
        <v>99.7182279564199</v>
      </c>
      <c r="R65" s="26">
        <v>70125</v>
      </c>
      <c r="S65" s="10"/>
    </row>
    <row r="66" spans="1:19" ht="9.75" customHeight="1">
      <c r="A66" s="24" t="s">
        <v>120</v>
      </c>
      <c r="B66" s="25" t="s">
        <v>50</v>
      </c>
      <c r="C66" s="24">
        <v>65</v>
      </c>
      <c r="D66" s="26">
        <v>358527</v>
      </c>
      <c r="E66" s="26">
        <v>0</v>
      </c>
      <c r="F66" s="26">
        <f t="shared" si="6"/>
        <v>358527</v>
      </c>
      <c r="G66" s="26">
        <v>0</v>
      </c>
      <c r="H66" s="26">
        <f t="shared" si="7"/>
        <v>358527</v>
      </c>
      <c r="I66" s="27" t="s">
        <v>96</v>
      </c>
      <c r="J66" s="26">
        <v>2263</v>
      </c>
      <c r="K66" s="26">
        <v>41841</v>
      </c>
      <c r="L66" s="26">
        <v>148</v>
      </c>
      <c r="M66" s="26">
        <v>0</v>
      </c>
      <c r="N66" s="28">
        <v>402779</v>
      </c>
      <c r="O66" s="28">
        <v>1222</v>
      </c>
      <c r="P66" s="28">
        <f t="shared" si="8"/>
        <v>401557</v>
      </c>
      <c r="Q66" s="29">
        <f t="shared" si="9"/>
        <v>32860.63829787234</v>
      </c>
      <c r="R66" s="26">
        <v>67768</v>
      </c>
      <c r="S66" s="10"/>
    </row>
    <row r="67" spans="1:19" ht="9.75" customHeight="1">
      <c r="A67" s="24" t="s">
        <v>109</v>
      </c>
      <c r="B67" s="25" t="s">
        <v>82</v>
      </c>
      <c r="C67" s="24">
        <v>75</v>
      </c>
      <c r="D67" s="26">
        <v>667837</v>
      </c>
      <c r="E67" s="26">
        <v>0</v>
      </c>
      <c r="F67" s="26">
        <f t="shared" si="6"/>
        <v>667837</v>
      </c>
      <c r="G67" s="26">
        <v>131013</v>
      </c>
      <c r="H67" s="26">
        <f t="shared" si="7"/>
        <v>536824</v>
      </c>
      <c r="I67" s="27">
        <f aca="true" t="shared" si="12" ref="I67:I72">(F67-G67)/G67*100</f>
        <v>409.7486508972392</v>
      </c>
      <c r="J67" s="26">
        <v>4488</v>
      </c>
      <c r="K67" s="26">
        <v>117303</v>
      </c>
      <c r="L67" s="26">
        <v>23199</v>
      </c>
      <c r="M67" s="26">
        <v>0</v>
      </c>
      <c r="N67" s="28">
        <v>812827</v>
      </c>
      <c r="O67" s="28">
        <v>433205</v>
      </c>
      <c r="P67" s="28">
        <f t="shared" si="8"/>
        <v>379622</v>
      </c>
      <c r="Q67" s="29">
        <f t="shared" si="9"/>
        <v>87.6310291894138</v>
      </c>
      <c r="R67" s="26">
        <v>2580</v>
      </c>
      <c r="S67" s="10"/>
    </row>
    <row r="68" spans="1:19" ht="9.75" customHeight="1">
      <c r="A68" s="24" t="s">
        <v>22</v>
      </c>
      <c r="B68" s="25" t="s">
        <v>20</v>
      </c>
      <c r="C68" s="24">
        <v>1793</v>
      </c>
      <c r="D68" s="26">
        <v>60433701</v>
      </c>
      <c r="E68" s="26">
        <v>7252045</v>
      </c>
      <c r="F68" s="26">
        <f t="shared" si="6"/>
        <v>67685746</v>
      </c>
      <c r="G68" s="26">
        <v>66592349</v>
      </c>
      <c r="H68" s="26">
        <f t="shared" si="7"/>
        <v>1093397</v>
      </c>
      <c r="I68" s="27">
        <f t="shared" si="12"/>
        <v>1.641925861482976</v>
      </c>
      <c r="J68" s="26">
        <v>21933891</v>
      </c>
      <c r="K68" s="26">
        <v>12434089</v>
      </c>
      <c r="L68" s="26">
        <v>2429216</v>
      </c>
      <c r="M68" s="26">
        <v>0</v>
      </c>
      <c r="N68" s="28">
        <v>104482942</v>
      </c>
      <c r="O68" s="28">
        <v>104114364</v>
      </c>
      <c r="P68" s="28">
        <f t="shared" si="8"/>
        <v>368578</v>
      </c>
      <c r="Q68" s="29">
        <f t="shared" si="9"/>
        <v>0.3540126317248598</v>
      </c>
      <c r="R68" s="26">
        <v>81887</v>
      </c>
      <c r="S68" s="10"/>
    </row>
    <row r="69" spans="1:19" ht="9.75" customHeight="1">
      <c r="A69" s="24" t="s">
        <v>121</v>
      </c>
      <c r="B69" s="25" t="s">
        <v>50</v>
      </c>
      <c r="C69" s="24">
        <v>63</v>
      </c>
      <c r="D69" s="26">
        <v>346515</v>
      </c>
      <c r="E69" s="26">
        <v>0</v>
      </c>
      <c r="F69" s="26">
        <f t="shared" si="6"/>
        <v>346515</v>
      </c>
      <c r="G69" s="26">
        <v>55131</v>
      </c>
      <c r="H69" s="26">
        <f t="shared" si="7"/>
        <v>291384</v>
      </c>
      <c r="I69" s="27">
        <f t="shared" si="12"/>
        <v>528.5302280023943</v>
      </c>
      <c r="J69" s="26">
        <v>3788</v>
      </c>
      <c r="K69" s="26">
        <v>114277</v>
      </c>
      <c r="L69" s="26">
        <v>0</v>
      </c>
      <c r="M69" s="26">
        <v>0</v>
      </c>
      <c r="N69" s="28">
        <v>464580</v>
      </c>
      <c r="O69" s="28">
        <v>101466</v>
      </c>
      <c r="P69" s="28">
        <f t="shared" si="8"/>
        <v>363114</v>
      </c>
      <c r="Q69" s="29">
        <f t="shared" si="9"/>
        <v>357.8676601028916</v>
      </c>
      <c r="R69" s="26">
        <v>132923</v>
      </c>
      <c r="S69" s="10"/>
    </row>
    <row r="70" spans="1:19" ht="9.75" customHeight="1">
      <c r="A70" s="24" t="s">
        <v>27</v>
      </c>
      <c r="B70" s="25" t="s">
        <v>20</v>
      </c>
      <c r="C70" s="24">
        <v>1270</v>
      </c>
      <c r="D70" s="26">
        <v>35879949</v>
      </c>
      <c r="E70" s="26">
        <v>0</v>
      </c>
      <c r="F70" s="26">
        <f aca="true" t="shared" si="13" ref="F70:F101">D70+E70</f>
        <v>35879949</v>
      </c>
      <c r="G70" s="26">
        <v>34548115</v>
      </c>
      <c r="H70" s="26">
        <f aca="true" t="shared" si="14" ref="H70:H101">F70-G70</f>
        <v>1331834</v>
      </c>
      <c r="I70" s="27">
        <f t="shared" si="12"/>
        <v>3.8550120607159033</v>
      </c>
      <c r="J70" s="26">
        <v>4713731</v>
      </c>
      <c r="K70" s="26">
        <v>6003035</v>
      </c>
      <c r="L70" s="26">
        <v>2574319</v>
      </c>
      <c r="M70" s="26">
        <v>0</v>
      </c>
      <c r="N70" s="28">
        <v>49171034</v>
      </c>
      <c r="O70" s="28">
        <v>48830661</v>
      </c>
      <c r="P70" s="28">
        <f aca="true" t="shared" si="15" ref="P70:P101">N70-O70</f>
        <v>340373</v>
      </c>
      <c r="Q70" s="29">
        <f aca="true" t="shared" si="16" ref="Q70:Q75">(N70-O70)/O70*100</f>
        <v>0.6970477012383675</v>
      </c>
      <c r="R70" s="26">
        <v>61922</v>
      </c>
      <c r="S70" s="10"/>
    </row>
    <row r="71" spans="1:19" ht="9.75" customHeight="1">
      <c r="A71" s="24" t="s">
        <v>23</v>
      </c>
      <c r="B71" s="25" t="s">
        <v>20</v>
      </c>
      <c r="C71" s="24">
        <v>1824</v>
      </c>
      <c r="D71" s="26">
        <v>56775714</v>
      </c>
      <c r="E71" s="26">
        <v>0</v>
      </c>
      <c r="F71" s="26">
        <f t="shared" si="13"/>
        <v>56775714</v>
      </c>
      <c r="G71" s="26">
        <v>55999812</v>
      </c>
      <c r="H71" s="26">
        <f t="shared" si="14"/>
        <v>775902</v>
      </c>
      <c r="I71" s="27">
        <f t="shared" si="12"/>
        <v>1.3855439371832177</v>
      </c>
      <c r="J71" s="26">
        <v>11176071</v>
      </c>
      <c r="K71" s="26">
        <v>10682869</v>
      </c>
      <c r="L71" s="26">
        <v>3045977</v>
      </c>
      <c r="M71" s="26">
        <v>901251</v>
      </c>
      <c r="N71" s="28">
        <v>82581882</v>
      </c>
      <c r="O71" s="28">
        <v>82246238</v>
      </c>
      <c r="P71" s="28">
        <f t="shared" si="15"/>
        <v>335644</v>
      </c>
      <c r="Q71" s="29">
        <f t="shared" si="16"/>
        <v>0.40809647731243337</v>
      </c>
      <c r="R71" s="26">
        <v>97026</v>
      </c>
      <c r="S71" s="10"/>
    </row>
    <row r="72" spans="1:19" ht="9.75" customHeight="1">
      <c r="A72" s="24" t="s">
        <v>31</v>
      </c>
      <c r="B72" s="25" t="s">
        <v>20</v>
      </c>
      <c r="C72" s="24">
        <v>1175</v>
      </c>
      <c r="D72" s="26">
        <v>30500229</v>
      </c>
      <c r="E72" s="26">
        <v>0</v>
      </c>
      <c r="F72" s="26">
        <f t="shared" si="13"/>
        <v>30500229</v>
      </c>
      <c r="G72" s="26">
        <v>28954701</v>
      </c>
      <c r="H72" s="26">
        <f t="shared" si="14"/>
        <v>1545528</v>
      </c>
      <c r="I72" s="27">
        <f t="shared" si="12"/>
        <v>5.337744637736027</v>
      </c>
      <c r="J72" s="26">
        <v>5238860</v>
      </c>
      <c r="K72" s="26">
        <v>7006308</v>
      </c>
      <c r="L72" s="26">
        <v>1874220</v>
      </c>
      <c r="M72" s="26">
        <v>0</v>
      </c>
      <c r="N72" s="28">
        <v>44619617</v>
      </c>
      <c r="O72" s="28">
        <v>44285142</v>
      </c>
      <c r="P72" s="28">
        <f t="shared" si="15"/>
        <v>334475</v>
      </c>
      <c r="Q72" s="29">
        <f t="shared" si="16"/>
        <v>0.755275889145845</v>
      </c>
      <c r="R72" s="26">
        <v>57041</v>
      </c>
      <c r="S72" s="10"/>
    </row>
    <row r="73" spans="1:19" ht="9.75" customHeight="1">
      <c r="A73" s="24" t="s">
        <v>125</v>
      </c>
      <c r="B73" s="25" t="s">
        <v>50</v>
      </c>
      <c r="C73" s="24">
        <v>18</v>
      </c>
      <c r="D73" s="26">
        <v>317107</v>
      </c>
      <c r="E73" s="26">
        <v>0</v>
      </c>
      <c r="F73" s="26">
        <f t="shared" si="13"/>
        <v>317107</v>
      </c>
      <c r="G73" s="26">
        <v>0</v>
      </c>
      <c r="H73" s="26">
        <f t="shared" si="14"/>
        <v>317107</v>
      </c>
      <c r="I73" s="27" t="s">
        <v>96</v>
      </c>
      <c r="J73" s="26">
        <v>3232</v>
      </c>
      <c r="K73" s="26">
        <v>40329</v>
      </c>
      <c r="L73" s="26">
        <v>101070</v>
      </c>
      <c r="M73" s="26">
        <v>0</v>
      </c>
      <c r="N73" s="28">
        <v>461738</v>
      </c>
      <c r="O73" s="28">
        <v>131213</v>
      </c>
      <c r="P73" s="28">
        <f t="shared" si="15"/>
        <v>330525</v>
      </c>
      <c r="Q73" s="29">
        <f t="shared" si="16"/>
        <v>251.89958312057493</v>
      </c>
      <c r="R73" s="26">
        <v>14755</v>
      </c>
      <c r="S73" s="10"/>
    </row>
    <row r="74" spans="1:19" ht="9.75" customHeight="1">
      <c r="A74" s="24" t="s">
        <v>113</v>
      </c>
      <c r="B74" s="25" t="s">
        <v>50</v>
      </c>
      <c r="C74" s="24">
        <v>55</v>
      </c>
      <c r="D74" s="26">
        <v>637380</v>
      </c>
      <c r="E74" s="26">
        <v>0</v>
      </c>
      <c r="F74" s="26">
        <f t="shared" si="13"/>
        <v>637380</v>
      </c>
      <c r="G74" s="26">
        <v>108047</v>
      </c>
      <c r="H74" s="26">
        <f t="shared" si="14"/>
        <v>529333</v>
      </c>
      <c r="I74" s="27">
        <f>(F74-G74)/G74*100</f>
        <v>489.90994659731416</v>
      </c>
      <c r="J74" s="26">
        <v>1725</v>
      </c>
      <c r="K74" s="26">
        <v>127090</v>
      </c>
      <c r="L74" s="26">
        <v>1330</v>
      </c>
      <c r="M74" s="26">
        <v>0</v>
      </c>
      <c r="N74" s="28">
        <v>767525</v>
      </c>
      <c r="O74" s="28">
        <v>450486</v>
      </c>
      <c r="P74" s="28">
        <f t="shared" si="15"/>
        <v>317039</v>
      </c>
      <c r="Q74" s="29">
        <f t="shared" si="16"/>
        <v>70.37710383896503</v>
      </c>
      <c r="R74" s="26">
        <v>28844</v>
      </c>
      <c r="S74" s="10"/>
    </row>
    <row r="75" spans="1:19" ht="9.75" customHeight="1">
      <c r="A75" s="24" t="s">
        <v>105</v>
      </c>
      <c r="B75" s="25" t="s">
        <v>82</v>
      </c>
      <c r="C75" s="24">
        <v>71</v>
      </c>
      <c r="D75" s="26">
        <v>859821</v>
      </c>
      <c r="E75" s="26">
        <v>0</v>
      </c>
      <c r="F75" s="26">
        <f t="shared" si="13"/>
        <v>859821</v>
      </c>
      <c r="G75" s="26">
        <v>295017</v>
      </c>
      <c r="H75" s="26">
        <f t="shared" si="14"/>
        <v>564804</v>
      </c>
      <c r="I75" s="27">
        <f>(F75-G75)/G75*100</f>
        <v>191.4479504570923</v>
      </c>
      <c r="J75" s="26">
        <v>43397</v>
      </c>
      <c r="K75" s="26">
        <v>95588</v>
      </c>
      <c r="L75" s="26">
        <v>30144</v>
      </c>
      <c r="M75" s="26">
        <v>0</v>
      </c>
      <c r="N75" s="28">
        <v>1028950</v>
      </c>
      <c r="O75" s="28">
        <v>714510</v>
      </c>
      <c r="P75" s="28">
        <f t="shared" si="15"/>
        <v>314440</v>
      </c>
      <c r="Q75" s="29">
        <f t="shared" si="16"/>
        <v>44.00778155659123</v>
      </c>
      <c r="R75" s="26">
        <v>0</v>
      </c>
      <c r="S75" s="10"/>
    </row>
    <row r="76" spans="1:19" ht="9.75" customHeight="1">
      <c r="A76" s="24" t="s">
        <v>130</v>
      </c>
      <c r="B76" s="25" t="s">
        <v>50</v>
      </c>
      <c r="C76" s="24">
        <v>11</v>
      </c>
      <c r="D76" s="26">
        <v>224921</v>
      </c>
      <c r="E76" s="26">
        <v>26991</v>
      </c>
      <c r="F76" s="26">
        <f t="shared" si="13"/>
        <v>251912</v>
      </c>
      <c r="G76" s="26">
        <v>0</v>
      </c>
      <c r="H76" s="26">
        <f t="shared" si="14"/>
        <v>251912</v>
      </c>
      <c r="I76" s="27" t="s">
        <v>96</v>
      </c>
      <c r="J76" s="26">
        <v>0</v>
      </c>
      <c r="K76" s="26">
        <v>52508</v>
      </c>
      <c r="L76" s="26">
        <v>0</v>
      </c>
      <c r="M76" s="26">
        <v>0</v>
      </c>
      <c r="N76" s="28">
        <v>304420</v>
      </c>
      <c r="O76" s="28">
        <v>0</v>
      </c>
      <c r="P76" s="28">
        <f t="shared" si="15"/>
        <v>304420</v>
      </c>
      <c r="Q76" s="31" t="s">
        <v>96</v>
      </c>
      <c r="R76" s="26">
        <v>40064</v>
      </c>
      <c r="S76" s="10"/>
    </row>
    <row r="77" spans="1:19" ht="9.75" customHeight="1">
      <c r="A77" s="24" t="s">
        <v>126</v>
      </c>
      <c r="B77" s="25" t="s">
        <v>50</v>
      </c>
      <c r="C77" s="24">
        <v>46</v>
      </c>
      <c r="D77" s="26">
        <v>251598</v>
      </c>
      <c r="E77" s="26">
        <v>0</v>
      </c>
      <c r="F77" s="26">
        <f t="shared" si="13"/>
        <v>251598</v>
      </c>
      <c r="G77" s="26">
        <v>0</v>
      </c>
      <c r="H77" s="26">
        <f t="shared" si="14"/>
        <v>251598</v>
      </c>
      <c r="I77" s="27" t="s">
        <v>96</v>
      </c>
      <c r="J77" s="26">
        <v>4854</v>
      </c>
      <c r="K77" s="26">
        <v>72126</v>
      </c>
      <c r="L77" s="26">
        <v>0</v>
      </c>
      <c r="M77" s="26">
        <v>0</v>
      </c>
      <c r="N77" s="28">
        <v>328578</v>
      </c>
      <c r="O77" s="28">
        <v>55527</v>
      </c>
      <c r="P77" s="28">
        <f t="shared" si="15"/>
        <v>273051</v>
      </c>
      <c r="Q77" s="29">
        <f>(N77-O77)/O77*100</f>
        <v>491.7445567021449</v>
      </c>
      <c r="R77" s="26">
        <v>65261</v>
      </c>
      <c r="S77" s="10"/>
    </row>
    <row r="78" spans="1:19" ht="9.75" customHeight="1">
      <c r="A78" s="24" t="s">
        <v>91</v>
      </c>
      <c r="B78" s="25" t="s">
        <v>50</v>
      </c>
      <c r="C78" s="24">
        <v>55</v>
      </c>
      <c r="D78" s="26">
        <v>2123502</v>
      </c>
      <c r="E78" s="26">
        <v>254820</v>
      </c>
      <c r="F78" s="26">
        <f t="shared" si="13"/>
        <v>2378322</v>
      </c>
      <c r="G78" s="26">
        <v>2029674</v>
      </c>
      <c r="H78" s="26">
        <f t="shared" si="14"/>
        <v>348648</v>
      </c>
      <c r="I78" s="27">
        <f>(F78-G78)/G78*100</f>
        <v>17.177536885233785</v>
      </c>
      <c r="J78" s="26">
        <v>429702</v>
      </c>
      <c r="K78" s="26">
        <v>389139</v>
      </c>
      <c r="L78" s="26">
        <v>327442</v>
      </c>
      <c r="M78" s="26">
        <v>0</v>
      </c>
      <c r="N78" s="28">
        <v>3524605</v>
      </c>
      <c r="O78" s="28">
        <v>3263107</v>
      </c>
      <c r="P78" s="28">
        <f t="shared" si="15"/>
        <v>261498</v>
      </c>
      <c r="Q78" s="29">
        <f>(N78-O78)/O78*100</f>
        <v>8.01377337611056</v>
      </c>
      <c r="R78" s="26">
        <v>42794</v>
      </c>
      <c r="S78" s="10"/>
    </row>
    <row r="79" spans="1:19" ht="9.75" customHeight="1">
      <c r="A79" s="24" t="s">
        <v>107</v>
      </c>
      <c r="B79" s="25" t="s">
        <v>50</v>
      </c>
      <c r="C79" s="24">
        <v>94</v>
      </c>
      <c r="D79" s="26">
        <v>699238</v>
      </c>
      <c r="E79" s="26">
        <v>0</v>
      </c>
      <c r="F79" s="26">
        <f t="shared" si="13"/>
        <v>699238</v>
      </c>
      <c r="G79" s="26">
        <v>367171</v>
      </c>
      <c r="H79" s="26">
        <f t="shared" si="14"/>
        <v>332067</v>
      </c>
      <c r="I79" s="27">
        <f>(F79-G79)/G79*100</f>
        <v>90.43933208232676</v>
      </c>
      <c r="J79" s="26">
        <v>7982</v>
      </c>
      <c r="K79" s="26">
        <v>390186</v>
      </c>
      <c r="L79" s="26">
        <v>26006</v>
      </c>
      <c r="M79" s="26">
        <v>0</v>
      </c>
      <c r="N79" s="28">
        <v>1123412</v>
      </c>
      <c r="O79" s="28">
        <v>876221</v>
      </c>
      <c r="P79" s="28">
        <f t="shared" si="15"/>
        <v>247191</v>
      </c>
      <c r="Q79" s="29">
        <f>(N79-O79)/O79*100</f>
        <v>28.211033517799734</v>
      </c>
      <c r="R79" s="26">
        <v>34066</v>
      </c>
      <c r="S79" s="10"/>
    </row>
    <row r="80" spans="1:19" ht="9.75" customHeight="1">
      <c r="A80" s="24" t="s">
        <v>132</v>
      </c>
      <c r="B80" s="25" t="s">
        <v>50</v>
      </c>
      <c r="C80" s="24">
        <v>15</v>
      </c>
      <c r="D80" s="26">
        <v>205627</v>
      </c>
      <c r="E80" s="26">
        <v>24675</v>
      </c>
      <c r="F80" s="26">
        <f t="shared" si="13"/>
        <v>230302</v>
      </c>
      <c r="G80" s="26">
        <v>0</v>
      </c>
      <c r="H80" s="26">
        <f t="shared" si="14"/>
        <v>230302</v>
      </c>
      <c r="I80" s="27" t="s">
        <v>96</v>
      </c>
      <c r="J80" s="26">
        <v>10410</v>
      </c>
      <c r="K80" s="26">
        <v>0</v>
      </c>
      <c r="L80" s="26">
        <v>0</v>
      </c>
      <c r="M80" s="26">
        <v>0</v>
      </c>
      <c r="N80" s="28">
        <v>240712</v>
      </c>
      <c r="O80" s="28">
        <v>0</v>
      </c>
      <c r="P80" s="28">
        <f t="shared" si="15"/>
        <v>240712</v>
      </c>
      <c r="Q80" s="31" t="s">
        <v>96</v>
      </c>
      <c r="R80" s="26">
        <v>43440</v>
      </c>
      <c r="S80" s="10"/>
    </row>
    <row r="81" spans="1:19" ht="9.75" customHeight="1">
      <c r="A81" s="24" t="s">
        <v>128</v>
      </c>
      <c r="B81" s="25" t="s">
        <v>50</v>
      </c>
      <c r="C81" s="24">
        <v>30</v>
      </c>
      <c r="D81" s="26">
        <v>250155</v>
      </c>
      <c r="E81" s="26">
        <v>20012</v>
      </c>
      <c r="F81" s="26">
        <f t="shared" si="13"/>
        <v>270167</v>
      </c>
      <c r="G81" s="26">
        <v>75627</v>
      </c>
      <c r="H81" s="26">
        <f t="shared" si="14"/>
        <v>194540</v>
      </c>
      <c r="I81" s="27">
        <f>(F81-G81)/G81*100</f>
        <v>257.23617226651857</v>
      </c>
      <c r="J81" s="26">
        <v>0</v>
      </c>
      <c r="K81" s="26">
        <v>41042</v>
      </c>
      <c r="L81" s="26">
        <v>2807</v>
      </c>
      <c r="M81" s="26">
        <v>0</v>
      </c>
      <c r="N81" s="28">
        <v>314016</v>
      </c>
      <c r="O81" s="28">
        <v>84903</v>
      </c>
      <c r="P81" s="28">
        <f t="shared" si="15"/>
        <v>229113</v>
      </c>
      <c r="Q81" s="29">
        <f>(N81-O81)/O81*100</f>
        <v>269.852655383202</v>
      </c>
      <c r="R81" s="26">
        <v>97695</v>
      </c>
      <c r="S81" s="10"/>
    </row>
    <row r="82" spans="1:19" ht="9.75" customHeight="1">
      <c r="A82" s="24" t="s">
        <v>119</v>
      </c>
      <c r="B82" s="25" t="s">
        <v>82</v>
      </c>
      <c r="C82" s="24">
        <v>39</v>
      </c>
      <c r="D82" s="26">
        <v>449406</v>
      </c>
      <c r="E82" s="26">
        <v>0</v>
      </c>
      <c r="F82" s="26">
        <f t="shared" si="13"/>
        <v>449406</v>
      </c>
      <c r="G82" s="26">
        <v>0</v>
      </c>
      <c r="H82" s="26">
        <f t="shared" si="14"/>
        <v>449406</v>
      </c>
      <c r="I82" s="27" t="s">
        <v>96</v>
      </c>
      <c r="J82" s="26">
        <v>0</v>
      </c>
      <c r="K82" s="26">
        <v>74030</v>
      </c>
      <c r="L82" s="26">
        <v>7831</v>
      </c>
      <c r="M82" s="26">
        <v>0</v>
      </c>
      <c r="N82" s="28">
        <v>531267</v>
      </c>
      <c r="O82" s="28">
        <v>306316</v>
      </c>
      <c r="P82" s="28">
        <f t="shared" si="15"/>
        <v>224951</v>
      </c>
      <c r="Q82" s="29">
        <f>(N82-O82)/O82*100</f>
        <v>73.43756121129815</v>
      </c>
      <c r="R82" s="26">
        <v>39552</v>
      </c>
      <c r="S82" s="10"/>
    </row>
    <row r="83" spans="1:19" ht="9.75" customHeight="1">
      <c r="A83" s="24" t="s">
        <v>134</v>
      </c>
      <c r="B83" s="25" t="s">
        <v>50</v>
      </c>
      <c r="C83" s="24">
        <v>23</v>
      </c>
      <c r="D83" s="26">
        <v>140278</v>
      </c>
      <c r="E83" s="26">
        <v>0</v>
      </c>
      <c r="F83" s="26">
        <f t="shared" si="13"/>
        <v>140278</v>
      </c>
      <c r="G83" s="26">
        <v>0</v>
      </c>
      <c r="H83" s="26">
        <f t="shared" si="14"/>
        <v>140278</v>
      </c>
      <c r="I83" s="27" t="s">
        <v>96</v>
      </c>
      <c r="J83" s="26">
        <v>24879</v>
      </c>
      <c r="K83" s="26">
        <v>127190</v>
      </c>
      <c r="L83" s="26">
        <v>30439</v>
      </c>
      <c r="M83" s="26">
        <v>0</v>
      </c>
      <c r="N83" s="28">
        <v>322786</v>
      </c>
      <c r="O83" s="28">
        <v>102217</v>
      </c>
      <c r="P83" s="28">
        <f t="shared" si="15"/>
        <v>220569</v>
      </c>
      <c r="Q83" s="29">
        <f>(N83-O83)/O83*100</f>
        <v>215.78504554037</v>
      </c>
      <c r="R83" s="26">
        <v>61063</v>
      </c>
      <c r="S83" s="10"/>
    </row>
    <row r="84" spans="1:19" ht="9.75" customHeight="1">
      <c r="A84" s="24" t="s">
        <v>137</v>
      </c>
      <c r="B84" s="25" t="s">
        <v>50</v>
      </c>
      <c r="C84" s="24">
        <v>24</v>
      </c>
      <c r="D84" s="26">
        <v>97190</v>
      </c>
      <c r="E84" s="26">
        <v>11663</v>
      </c>
      <c r="F84" s="26">
        <f t="shared" si="13"/>
        <v>108853</v>
      </c>
      <c r="G84" s="26">
        <v>0</v>
      </c>
      <c r="H84" s="26">
        <f t="shared" si="14"/>
        <v>108853</v>
      </c>
      <c r="I84" s="27" t="s">
        <v>96</v>
      </c>
      <c r="J84" s="26">
        <v>0</v>
      </c>
      <c r="K84" s="26">
        <v>69489</v>
      </c>
      <c r="L84" s="26">
        <v>0</v>
      </c>
      <c r="M84" s="26">
        <v>0</v>
      </c>
      <c r="N84" s="28">
        <v>178342</v>
      </c>
      <c r="O84" s="28">
        <v>0</v>
      </c>
      <c r="P84" s="28">
        <f t="shared" si="15"/>
        <v>178342</v>
      </c>
      <c r="Q84" s="31" t="s">
        <v>96</v>
      </c>
      <c r="R84" s="26">
        <v>27186</v>
      </c>
      <c r="S84" s="10"/>
    </row>
    <row r="85" spans="1:19" ht="9.75" customHeight="1">
      <c r="A85" s="24" t="s">
        <v>111</v>
      </c>
      <c r="B85" s="25" t="s">
        <v>82</v>
      </c>
      <c r="C85" s="24">
        <v>71</v>
      </c>
      <c r="D85" s="26">
        <v>648893</v>
      </c>
      <c r="E85" s="26">
        <v>0</v>
      </c>
      <c r="F85" s="26">
        <f t="shared" si="13"/>
        <v>648893</v>
      </c>
      <c r="G85" s="26">
        <v>470491</v>
      </c>
      <c r="H85" s="26">
        <f t="shared" si="14"/>
        <v>178402</v>
      </c>
      <c r="I85" s="27">
        <f>(F85-G85)/G85*100</f>
        <v>37.91825986044366</v>
      </c>
      <c r="J85" s="26">
        <v>-2779</v>
      </c>
      <c r="K85" s="26">
        <v>199166</v>
      </c>
      <c r="L85" s="26">
        <v>39748</v>
      </c>
      <c r="M85" s="26">
        <v>0</v>
      </c>
      <c r="N85" s="28">
        <v>885028</v>
      </c>
      <c r="O85" s="28">
        <v>724047</v>
      </c>
      <c r="P85" s="28">
        <f t="shared" si="15"/>
        <v>160981</v>
      </c>
      <c r="Q85" s="29">
        <f aca="true" t="shared" si="17" ref="Q85:Q93">(N85-O85)/O85*100</f>
        <v>22.23350141634452</v>
      </c>
      <c r="R85" s="26">
        <v>58683</v>
      </c>
      <c r="S85" s="10"/>
    </row>
    <row r="86" spans="1:19" ht="9.75" customHeight="1">
      <c r="A86" s="24" t="s">
        <v>127</v>
      </c>
      <c r="B86" s="25" t="s">
        <v>82</v>
      </c>
      <c r="C86" s="24">
        <v>32</v>
      </c>
      <c r="D86" s="26">
        <v>250954</v>
      </c>
      <c r="E86" s="26">
        <v>0</v>
      </c>
      <c r="F86" s="26">
        <f t="shared" si="13"/>
        <v>250954</v>
      </c>
      <c r="G86" s="26">
        <v>0</v>
      </c>
      <c r="H86" s="26">
        <f t="shared" si="14"/>
        <v>250954</v>
      </c>
      <c r="I86" s="27" t="s">
        <v>96</v>
      </c>
      <c r="J86" s="26">
        <v>0</v>
      </c>
      <c r="K86" s="26">
        <v>31991</v>
      </c>
      <c r="L86" s="26">
        <v>5467</v>
      </c>
      <c r="M86" s="26">
        <v>0</v>
      </c>
      <c r="N86" s="28">
        <v>288412</v>
      </c>
      <c r="O86" s="28">
        <v>139144</v>
      </c>
      <c r="P86" s="28">
        <f t="shared" si="15"/>
        <v>149268</v>
      </c>
      <c r="Q86" s="29">
        <f t="shared" si="17"/>
        <v>107.27591559822918</v>
      </c>
      <c r="R86" s="26">
        <v>12354</v>
      </c>
      <c r="S86" s="10"/>
    </row>
    <row r="87" spans="1:19" ht="9.75" customHeight="1">
      <c r="A87" s="24" t="s">
        <v>122</v>
      </c>
      <c r="B87" s="25" t="s">
        <v>50</v>
      </c>
      <c r="C87" s="24">
        <v>13</v>
      </c>
      <c r="D87" s="26">
        <v>345376</v>
      </c>
      <c r="E87" s="26">
        <v>41445</v>
      </c>
      <c r="F87" s="26">
        <f t="shared" si="13"/>
        <v>386821</v>
      </c>
      <c r="G87" s="26">
        <v>229079</v>
      </c>
      <c r="H87" s="26">
        <f t="shared" si="14"/>
        <v>157742</v>
      </c>
      <c r="I87" s="27">
        <f>(F87-G87)/G87*100</f>
        <v>68.85921450678588</v>
      </c>
      <c r="J87" s="26">
        <v>11285</v>
      </c>
      <c r="K87" s="26">
        <v>73398</v>
      </c>
      <c r="L87" s="26">
        <v>0</v>
      </c>
      <c r="M87" s="26">
        <v>0</v>
      </c>
      <c r="N87" s="28">
        <v>471504</v>
      </c>
      <c r="O87" s="28">
        <v>323042</v>
      </c>
      <c r="P87" s="28">
        <f t="shared" si="15"/>
        <v>148462</v>
      </c>
      <c r="Q87" s="29">
        <f t="shared" si="17"/>
        <v>45.95749159552009</v>
      </c>
      <c r="R87" s="26">
        <v>11335</v>
      </c>
      <c r="S87" s="10"/>
    </row>
    <row r="88" spans="1:19" ht="9.75" customHeight="1">
      <c r="A88" s="24" t="s">
        <v>123</v>
      </c>
      <c r="B88" s="25" t="s">
        <v>50</v>
      </c>
      <c r="C88" s="24">
        <v>13</v>
      </c>
      <c r="D88" s="26">
        <v>335059</v>
      </c>
      <c r="E88" s="26">
        <v>40207</v>
      </c>
      <c r="F88" s="26">
        <f t="shared" si="13"/>
        <v>375266</v>
      </c>
      <c r="G88" s="26">
        <v>257031</v>
      </c>
      <c r="H88" s="26">
        <f t="shared" si="14"/>
        <v>118235</v>
      </c>
      <c r="I88" s="27">
        <f>(F88-G88)/G88*100</f>
        <v>46.00028790301559</v>
      </c>
      <c r="J88" s="26">
        <v>0</v>
      </c>
      <c r="K88" s="26">
        <v>56460</v>
      </c>
      <c r="L88" s="26">
        <v>0</v>
      </c>
      <c r="M88" s="26">
        <v>0</v>
      </c>
      <c r="N88" s="28">
        <v>431726</v>
      </c>
      <c r="O88" s="28">
        <v>307052</v>
      </c>
      <c r="P88" s="28">
        <f t="shared" si="15"/>
        <v>124674</v>
      </c>
      <c r="Q88" s="29">
        <f t="shared" si="17"/>
        <v>40.603545979182684</v>
      </c>
      <c r="R88" s="26">
        <v>33498</v>
      </c>
      <c r="S88" s="10"/>
    </row>
    <row r="89" spans="1:19" ht="9.75" customHeight="1">
      <c r="A89" s="24" t="s">
        <v>138</v>
      </c>
      <c r="B89" s="25" t="s">
        <v>50</v>
      </c>
      <c r="C89" s="24">
        <v>8</v>
      </c>
      <c r="D89" s="26">
        <v>82436</v>
      </c>
      <c r="E89" s="26">
        <v>0</v>
      </c>
      <c r="F89" s="26">
        <f t="shared" si="13"/>
        <v>82436</v>
      </c>
      <c r="G89" s="26">
        <v>0</v>
      </c>
      <c r="H89" s="26">
        <f t="shared" si="14"/>
        <v>82436</v>
      </c>
      <c r="I89" s="27" t="s">
        <v>96</v>
      </c>
      <c r="J89" s="26">
        <v>4275</v>
      </c>
      <c r="K89" s="26">
        <v>18613</v>
      </c>
      <c r="L89" s="26">
        <v>4137</v>
      </c>
      <c r="M89" s="26">
        <v>0</v>
      </c>
      <c r="N89" s="28">
        <v>109461</v>
      </c>
      <c r="O89" s="28">
        <v>1528</v>
      </c>
      <c r="P89" s="28">
        <f t="shared" si="15"/>
        <v>107933</v>
      </c>
      <c r="Q89" s="29">
        <f t="shared" si="17"/>
        <v>7063.678010471204</v>
      </c>
      <c r="R89" s="26">
        <v>15627</v>
      </c>
      <c r="S89" s="10"/>
    </row>
    <row r="90" spans="1:19" ht="9.75" customHeight="1">
      <c r="A90" s="24" t="s">
        <v>124</v>
      </c>
      <c r="B90" s="25" t="s">
        <v>50</v>
      </c>
      <c r="C90" s="24">
        <v>34</v>
      </c>
      <c r="D90" s="26">
        <v>325275</v>
      </c>
      <c r="E90" s="26">
        <v>0</v>
      </c>
      <c r="F90" s="26">
        <f t="shared" si="13"/>
        <v>325275</v>
      </c>
      <c r="G90" s="26">
        <v>0</v>
      </c>
      <c r="H90" s="26">
        <f t="shared" si="14"/>
        <v>325275</v>
      </c>
      <c r="I90" s="27" t="s">
        <v>96</v>
      </c>
      <c r="J90" s="26">
        <v>2396</v>
      </c>
      <c r="K90" s="26">
        <v>87055</v>
      </c>
      <c r="L90" s="26">
        <v>14776</v>
      </c>
      <c r="M90" s="26">
        <v>0</v>
      </c>
      <c r="N90" s="28">
        <v>429502</v>
      </c>
      <c r="O90" s="28">
        <v>326275</v>
      </c>
      <c r="P90" s="28">
        <f t="shared" si="15"/>
        <v>103227</v>
      </c>
      <c r="Q90" s="29">
        <f t="shared" si="17"/>
        <v>31.63803539958624</v>
      </c>
      <c r="R90" s="26">
        <v>24164</v>
      </c>
      <c r="S90" s="10"/>
    </row>
    <row r="91" spans="1:19" ht="9.75" customHeight="1">
      <c r="A91" s="24" t="s">
        <v>135</v>
      </c>
      <c r="B91" s="25" t="s">
        <v>50</v>
      </c>
      <c r="C91" s="24">
        <v>15</v>
      </c>
      <c r="D91" s="26">
        <v>122548</v>
      </c>
      <c r="E91" s="26">
        <v>0</v>
      </c>
      <c r="F91" s="26">
        <f t="shared" si="13"/>
        <v>122548</v>
      </c>
      <c r="G91" s="26">
        <v>36778</v>
      </c>
      <c r="H91" s="26">
        <f t="shared" si="14"/>
        <v>85770</v>
      </c>
      <c r="I91" s="27">
        <f>(F91-G91)/G91*100</f>
        <v>233.21007123824023</v>
      </c>
      <c r="J91" s="26">
        <v>0</v>
      </c>
      <c r="K91" s="26">
        <v>5817</v>
      </c>
      <c r="L91" s="26">
        <v>0</v>
      </c>
      <c r="M91" s="26">
        <v>0</v>
      </c>
      <c r="N91" s="28">
        <v>128365</v>
      </c>
      <c r="O91" s="28">
        <v>43220</v>
      </c>
      <c r="P91" s="28">
        <f t="shared" si="15"/>
        <v>85145</v>
      </c>
      <c r="Q91" s="29">
        <f t="shared" si="17"/>
        <v>197.00370198981955</v>
      </c>
      <c r="R91" s="26">
        <v>9466</v>
      </c>
      <c r="S91" s="10"/>
    </row>
    <row r="92" spans="1:19" ht="9.75" customHeight="1">
      <c r="A92" s="24" t="s">
        <v>118</v>
      </c>
      <c r="B92" s="25" t="s">
        <v>50</v>
      </c>
      <c r="C92" s="24">
        <v>17</v>
      </c>
      <c r="D92" s="26">
        <v>480364</v>
      </c>
      <c r="E92" s="26">
        <v>0</v>
      </c>
      <c r="F92" s="26">
        <f t="shared" si="13"/>
        <v>480364</v>
      </c>
      <c r="G92" s="26">
        <v>109700</v>
      </c>
      <c r="H92" s="26">
        <f t="shared" si="14"/>
        <v>370664</v>
      </c>
      <c r="I92" s="27">
        <f>(F92-G92)/G92*100</f>
        <v>337.88878760255244</v>
      </c>
      <c r="J92" s="26">
        <v>0</v>
      </c>
      <c r="K92" s="26">
        <v>47891</v>
      </c>
      <c r="L92" s="26">
        <v>0</v>
      </c>
      <c r="M92" s="26">
        <v>0</v>
      </c>
      <c r="N92" s="28">
        <v>528255</v>
      </c>
      <c r="O92" s="28">
        <v>448528</v>
      </c>
      <c r="P92" s="28">
        <f t="shared" si="15"/>
        <v>79727</v>
      </c>
      <c r="Q92" s="29">
        <f t="shared" si="17"/>
        <v>17.77525594834659</v>
      </c>
      <c r="R92" s="26">
        <v>15303</v>
      </c>
      <c r="S92" s="10"/>
    </row>
    <row r="93" spans="1:19" ht="9.75" customHeight="1">
      <c r="A93" s="24" t="s">
        <v>58</v>
      </c>
      <c r="B93" s="30">
        <v>1994</v>
      </c>
      <c r="C93" s="24">
        <v>327</v>
      </c>
      <c r="D93" s="26">
        <v>6720976</v>
      </c>
      <c r="E93" s="26">
        <v>806515</v>
      </c>
      <c r="F93" s="26">
        <f t="shared" si="13"/>
        <v>7527491</v>
      </c>
      <c r="G93" s="26">
        <v>7120201</v>
      </c>
      <c r="H93" s="26">
        <f t="shared" si="14"/>
        <v>407290</v>
      </c>
      <c r="I93" s="27">
        <f>(F93-G93)/G93*100</f>
        <v>5.720203685261133</v>
      </c>
      <c r="J93" s="26">
        <v>615230</v>
      </c>
      <c r="K93" s="26">
        <v>1698490</v>
      </c>
      <c r="L93" s="26">
        <v>43147</v>
      </c>
      <c r="M93" s="26">
        <v>0</v>
      </c>
      <c r="N93" s="28">
        <v>9884358</v>
      </c>
      <c r="O93" s="28">
        <v>9814448</v>
      </c>
      <c r="P93" s="28">
        <f t="shared" si="15"/>
        <v>69910</v>
      </c>
      <c r="Q93" s="29">
        <f t="shared" si="17"/>
        <v>0.712317187884637</v>
      </c>
      <c r="R93" s="26">
        <v>6323</v>
      </c>
      <c r="S93" s="10"/>
    </row>
    <row r="94" spans="1:19" ht="9.75" customHeight="1">
      <c r="A94" s="24" t="s">
        <v>140</v>
      </c>
      <c r="B94" s="25" t="s">
        <v>50</v>
      </c>
      <c r="C94" s="24">
        <v>9</v>
      </c>
      <c r="D94" s="26">
        <v>54931</v>
      </c>
      <c r="E94" s="26">
        <v>4394</v>
      </c>
      <c r="F94" s="26">
        <f t="shared" si="13"/>
        <v>59325</v>
      </c>
      <c r="G94" s="26">
        <v>0</v>
      </c>
      <c r="H94" s="26">
        <f t="shared" si="14"/>
        <v>59325</v>
      </c>
      <c r="I94" s="27" t="s">
        <v>96</v>
      </c>
      <c r="J94" s="26">
        <v>0</v>
      </c>
      <c r="K94" s="26">
        <v>0</v>
      </c>
      <c r="L94" s="26">
        <v>0</v>
      </c>
      <c r="M94" s="26">
        <v>0</v>
      </c>
      <c r="N94" s="28">
        <v>59325</v>
      </c>
      <c r="O94" s="28">
        <v>0</v>
      </c>
      <c r="P94" s="28">
        <f t="shared" si="15"/>
        <v>59325</v>
      </c>
      <c r="Q94" s="29" t="s">
        <v>96</v>
      </c>
      <c r="R94" s="26">
        <v>12091</v>
      </c>
      <c r="S94" s="10"/>
    </row>
    <row r="95" spans="1:19" ht="9.75" customHeight="1">
      <c r="A95" s="24" t="s">
        <v>139</v>
      </c>
      <c r="B95" s="25" t="s">
        <v>50</v>
      </c>
      <c r="C95" s="24">
        <v>0</v>
      </c>
      <c r="D95" s="26">
        <v>58959</v>
      </c>
      <c r="E95" s="26">
        <v>0</v>
      </c>
      <c r="F95" s="26">
        <f t="shared" si="13"/>
        <v>58959</v>
      </c>
      <c r="G95" s="26">
        <v>0</v>
      </c>
      <c r="H95" s="26">
        <f t="shared" si="14"/>
        <v>58959</v>
      </c>
      <c r="I95" s="27" t="s">
        <v>96</v>
      </c>
      <c r="J95" s="26">
        <v>0</v>
      </c>
      <c r="K95" s="26">
        <v>0</v>
      </c>
      <c r="L95" s="26">
        <v>0</v>
      </c>
      <c r="M95" s="26">
        <v>0</v>
      </c>
      <c r="N95" s="28">
        <v>58959</v>
      </c>
      <c r="O95" s="28">
        <v>0</v>
      </c>
      <c r="P95" s="28">
        <f t="shared" si="15"/>
        <v>58959</v>
      </c>
      <c r="Q95" s="31" t="s">
        <v>96</v>
      </c>
      <c r="R95" s="26">
        <v>0</v>
      </c>
      <c r="S95" s="10"/>
    </row>
    <row r="96" spans="1:19" ht="9.75" customHeight="1">
      <c r="A96" s="24" t="s">
        <v>142</v>
      </c>
      <c r="B96" s="25" t="s">
        <v>50</v>
      </c>
      <c r="C96" s="24">
        <v>8</v>
      </c>
      <c r="D96" s="26">
        <v>40263</v>
      </c>
      <c r="E96" s="26">
        <v>0</v>
      </c>
      <c r="F96" s="26">
        <f t="shared" si="13"/>
        <v>40263</v>
      </c>
      <c r="G96" s="26">
        <v>0</v>
      </c>
      <c r="H96" s="26">
        <f t="shared" si="14"/>
        <v>40263</v>
      </c>
      <c r="I96" s="27" t="s">
        <v>96</v>
      </c>
      <c r="J96" s="26">
        <v>0</v>
      </c>
      <c r="K96" s="26">
        <v>10277</v>
      </c>
      <c r="L96" s="26">
        <v>0</v>
      </c>
      <c r="M96" s="26">
        <v>0</v>
      </c>
      <c r="N96" s="28">
        <v>50540</v>
      </c>
      <c r="O96" s="28">
        <v>0</v>
      </c>
      <c r="P96" s="28">
        <f t="shared" si="15"/>
        <v>50540</v>
      </c>
      <c r="Q96" s="31" t="s">
        <v>96</v>
      </c>
      <c r="R96" s="26">
        <v>7661</v>
      </c>
      <c r="S96" s="10"/>
    </row>
    <row r="97" spans="1:19" ht="9.75" customHeight="1">
      <c r="A97" s="24" t="s">
        <v>143</v>
      </c>
      <c r="B97" s="25" t="s">
        <v>50</v>
      </c>
      <c r="C97" s="24">
        <v>15</v>
      </c>
      <c r="D97" s="26">
        <v>40118</v>
      </c>
      <c r="E97" s="26">
        <v>0</v>
      </c>
      <c r="F97" s="26">
        <f t="shared" si="13"/>
        <v>40118</v>
      </c>
      <c r="G97" s="26">
        <v>0</v>
      </c>
      <c r="H97" s="26">
        <f t="shared" si="14"/>
        <v>40118</v>
      </c>
      <c r="I97" s="27" t="s">
        <v>96</v>
      </c>
      <c r="J97" s="26">
        <v>0</v>
      </c>
      <c r="K97" s="26">
        <v>0</v>
      </c>
      <c r="L97" s="26">
        <v>0</v>
      </c>
      <c r="M97" s="26">
        <v>0</v>
      </c>
      <c r="N97" s="28">
        <v>40118</v>
      </c>
      <c r="O97" s="28">
        <v>0</v>
      </c>
      <c r="P97" s="28">
        <f t="shared" si="15"/>
        <v>40118</v>
      </c>
      <c r="Q97" s="31" t="s">
        <v>96</v>
      </c>
      <c r="R97" s="26">
        <v>4254</v>
      </c>
      <c r="S97" s="10"/>
    </row>
    <row r="98" spans="1:19" ht="9.75" customHeight="1">
      <c r="A98" s="24" t="s">
        <v>144</v>
      </c>
      <c r="B98" s="25" t="s">
        <v>50</v>
      </c>
      <c r="C98" s="24">
        <v>8</v>
      </c>
      <c r="D98" s="26">
        <v>29805</v>
      </c>
      <c r="E98" s="26">
        <v>0</v>
      </c>
      <c r="F98" s="26">
        <f t="shared" si="13"/>
        <v>29805</v>
      </c>
      <c r="G98" s="26">
        <v>0</v>
      </c>
      <c r="H98" s="26">
        <f t="shared" si="14"/>
        <v>29805</v>
      </c>
      <c r="I98" s="27" t="s">
        <v>96</v>
      </c>
      <c r="J98" s="26">
        <v>0</v>
      </c>
      <c r="K98" s="26">
        <v>0</v>
      </c>
      <c r="L98" s="26">
        <v>0</v>
      </c>
      <c r="M98" s="26">
        <v>0</v>
      </c>
      <c r="N98" s="28">
        <v>29805</v>
      </c>
      <c r="O98" s="28">
        <v>0</v>
      </c>
      <c r="P98" s="28">
        <f t="shared" si="15"/>
        <v>29805</v>
      </c>
      <c r="Q98" s="31" t="s">
        <v>96</v>
      </c>
      <c r="R98" s="26">
        <v>14542</v>
      </c>
      <c r="S98" s="10"/>
    </row>
    <row r="99" spans="1:19" ht="9.75" customHeight="1">
      <c r="A99" s="24" t="s">
        <v>133</v>
      </c>
      <c r="B99" s="25" t="s">
        <v>50</v>
      </c>
      <c r="C99" s="24">
        <v>51</v>
      </c>
      <c r="D99" s="26">
        <v>196689</v>
      </c>
      <c r="E99" s="26">
        <v>0</v>
      </c>
      <c r="F99" s="26">
        <f t="shared" si="13"/>
        <v>196689</v>
      </c>
      <c r="G99" s="26">
        <v>0</v>
      </c>
      <c r="H99" s="26">
        <f t="shared" si="14"/>
        <v>196689</v>
      </c>
      <c r="I99" s="27" t="s">
        <v>96</v>
      </c>
      <c r="J99" s="26">
        <v>5764</v>
      </c>
      <c r="K99" s="26">
        <v>92620</v>
      </c>
      <c r="L99" s="26">
        <v>0</v>
      </c>
      <c r="M99" s="26">
        <v>0</v>
      </c>
      <c r="N99" s="28">
        <v>295073</v>
      </c>
      <c r="O99" s="28">
        <v>271064</v>
      </c>
      <c r="P99" s="28">
        <f t="shared" si="15"/>
        <v>24009</v>
      </c>
      <c r="Q99" s="29">
        <f>(N99-O99)/O99*100</f>
        <v>8.857317828999793</v>
      </c>
      <c r="R99" s="26">
        <v>4070</v>
      </c>
      <c r="S99" s="10"/>
    </row>
    <row r="100" spans="1:19" ht="9.75" customHeight="1">
      <c r="A100" s="24" t="s">
        <v>131</v>
      </c>
      <c r="B100" s="25" t="s">
        <v>50</v>
      </c>
      <c r="C100" s="24">
        <v>15</v>
      </c>
      <c r="D100" s="26">
        <v>207418</v>
      </c>
      <c r="E100" s="26">
        <v>0</v>
      </c>
      <c r="F100" s="26">
        <f t="shared" si="13"/>
        <v>207418</v>
      </c>
      <c r="G100" s="26">
        <v>185988</v>
      </c>
      <c r="H100" s="26">
        <f t="shared" si="14"/>
        <v>21430</v>
      </c>
      <c r="I100" s="27">
        <f>(F100-G100)/G100*100</f>
        <v>11.522248747231004</v>
      </c>
      <c r="J100" s="26">
        <v>0</v>
      </c>
      <c r="K100" s="26">
        <v>5041</v>
      </c>
      <c r="L100" s="26">
        <v>0</v>
      </c>
      <c r="M100" s="26">
        <v>0</v>
      </c>
      <c r="N100" s="28">
        <v>212459</v>
      </c>
      <c r="O100" s="28">
        <v>188779</v>
      </c>
      <c r="P100" s="28">
        <f t="shared" si="15"/>
        <v>23680</v>
      </c>
      <c r="Q100" s="29">
        <f>(N100-O100)/O100*100</f>
        <v>12.543768109800348</v>
      </c>
      <c r="R100" s="26">
        <v>27807</v>
      </c>
      <c r="S100" s="10"/>
    </row>
    <row r="101" spans="1:19" ht="9.75" customHeight="1">
      <c r="A101" s="24" t="s">
        <v>145</v>
      </c>
      <c r="B101" s="25" t="s">
        <v>50</v>
      </c>
      <c r="C101" s="24">
        <v>8</v>
      </c>
      <c r="D101" s="26">
        <v>23626</v>
      </c>
      <c r="E101" s="26">
        <v>0</v>
      </c>
      <c r="F101" s="26">
        <f t="shared" si="13"/>
        <v>23626</v>
      </c>
      <c r="G101" s="26">
        <v>0</v>
      </c>
      <c r="H101" s="26">
        <f t="shared" si="14"/>
        <v>23626</v>
      </c>
      <c r="I101" s="27" t="s">
        <v>96</v>
      </c>
      <c r="J101" s="26">
        <v>0</v>
      </c>
      <c r="K101" s="26">
        <v>0</v>
      </c>
      <c r="L101" s="26">
        <v>0</v>
      </c>
      <c r="M101" s="26">
        <v>0</v>
      </c>
      <c r="N101" s="28">
        <v>23626</v>
      </c>
      <c r="O101" s="28">
        <v>0</v>
      </c>
      <c r="P101" s="28">
        <f t="shared" si="15"/>
        <v>23626</v>
      </c>
      <c r="Q101" s="31" t="s">
        <v>96</v>
      </c>
      <c r="R101" s="26">
        <v>14214</v>
      </c>
      <c r="S101" s="10"/>
    </row>
    <row r="102" spans="1:19" ht="9.75" customHeight="1">
      <c r="A102" s="24" t="s">
        <v>146</v>
      </c>
      <c r="B102" s="25" t="s">
        <v>50</v>
      </c>
      <c r="C102" s="24">
        <v>0</v>
      </c>
      <c r="D102" s="26">
        <v>0</v>
      </c>
      <c r="E102" s="26">
        <v>0</v>
      </c>
      <c r="F102" s="26">
        <f aca="true" t="shared" si="18" ref="F102:F133">D102+E102</f>
        <v>0</v>
      </c>
      <c r="G102" s="26">
        <v>0</v>
      </c>
      <c r="H102" s="26">
        <f aca="true" t="shared" si="19" ref="H102:H133">F102-G102</f>
        <v>0</v>
      </c>
      <c r="I102" s="27" t="s">
        <v>147</v>
      </c>
      <c r="J102" s="26">
        <v>0</v>
      </c>
      <c r="K102" s="26">
        <v>0</v>
      </c>
      <c r="L102" s="26">
        <v>0</v>
      </c>
      <c r="M102" s="26">
        <v>0</v>
      </c>
      <c r="N102" s="28">
        <v>0</v>
      </c>
      <c r="O102" s="28">
        <v>0</v>
      </c>
      <c r="P102" s="28">
        <f aca="true" t="shared" si="20" ref="P102:P133">N102-O102</f>
        <v>0</v>
      </c>
      <c r="Q102" s="29" t="s">
        <v>148</v>
      </c>
      <c r="R102" s="26">
        <v>17271</v>
      </c>
      <c r="S102" s="10"/>
    </row>
    <row r="103" spans="1:19" ht="9.75" customHeight="1">
      <c r="A103" s="24" t="s">
        <v>149</v>
      </c>
      <c r="B103" s="25" t="s">
        <v>50</v>
      </c>
      <c r="C103" s="24">
        <v>0</v>
      </c>
      <c r="D103" s="26">
        <v>0</v>
      </c>
      <c r="E103" s="26">
        <v>0</v>
      </c>
      <c r="F103" s="26">
        <f t="shared" si="18"/>
        <v>0</v>
      </c>
      <c r="G103" s="26">
        <v>0</v>
      </c>
      <c r="H103" s="26">
        <f t="shared" si="19"/>
        <v>0</v>
      </c>
      <c r="I103" s="27" t="s">
        <v>147</v>
      </c>
      <c r="J103" s="26">
        <v>0</v>
      </c>
      <c r="K103" s="26">
        <v>0</v>
      </c>
      <c r="L103" s="26">
        <v>0</v>
      </c>
      <c r="M103" s="26">
        <v>0</v>
      </c>
      <c r="N103" s="28">
        <v>0</v>
      </c>
      <c r="O103" s="28">
        <v>0</v>
      </c>
      <c r="P103" s="28">
        <f t="shared" si="20"/>
        <v>0</v>
      </c>
      <c r="Q103" s="31" t="s">
        <v>148</v>
      </c>
      <c r="R103" s="26">
        <v>3978</v>
      </c>
      <c r="S103" s="10"/>
    </row>
    <row r="104" spans="1:19" ht="9.75" customHeight="1">
      <c r="A104" s="24" t="s">
        <v>150</v>
      </c>
      <c r="B104" s="25" t="s">
        <v>50</v>
      </c>
      <c r="C104" s="24">
        <v>0</v>
      </c>
      <c r="D104" s="26">
        <v>0</v>
      </c>
      <c r="E104" s="26">
        <v>0</v>
      </c>
      <c r="F104" s="26">
        <f t="shared" si="18"/>
        <v>0</v>
      </c>
      <c r="G104" s="26">
        <v>0</v>
      </c>
      <c r="H104" s="26">
        <f t="shared" si="19"/>
        <v>0</v>
      </c>
      <c r="I104" s="27" t="s">
        <v>147</v>
      </c>
      <c r="J104" s="26">
        <v>0</v>
      </c>
      <c r="K104" s="26">
        <v>0</v>
      </c>
      <c r="L104" s="26">
        <v>0</v>
      </c>
      <c r="M104" s="26">
        <v>0</v>
      </c>
      <c r="N104" s="28">
        <v>0</v>
      </c>
      <c r="O104" s="28">
        <v>0</v>
      </c>
      <c r="P104" s="28">
        <f t="shared" si="20"/>
        <v>0</v>
      </c>
      <c r="Q104" s="29" t="s">
        <v>148</v>
      </c>
      <c r="R104" s="26">
        <v>11339</v>
      </c>
      <c r="S104" s="10"/>
    </row>
    <row r="105" spans="1:19" ht="9.75" customHeight="1">
      <c r="A105" s="24" t="s">
        <v>151</v>
      </c>
      <c r="B105" s="25" t="s">
        <v>50</v>
      </c>
      <c r="C105" s="24">
        <v>0</v>
      </c>
      <c r="D105" s="26">
        <v>0</v>
      </c>
      <c r="E105" s="26">
        <v>0</v>
      </c>
      <c r="F105" s="26">
        <f t="shared" si="18"/>
        <v>0</v>
      </c>
      <c r="G105" s="26">
        <v>0</v>
      </c>
      <c r="H105" s="26">
        <f t="shared" si="19"/>
        <v>0</v>
      </c>
      <c r="I105" s="27" t="s">
        <v>147</v>
      </c>
      <c r="J105" s="26">
        <v>0</v>
      </c>
      <c r="K105" s="26">
        <v>0</v>
      </c>
      <c r="L105" s="26">
        <v>0</v>
      </c>
      <c r="M105" s="26">
        <v>0</v>
      </c>
      <c r="N105" s="28">
        <v>0</v>
      </c>
      <c r="O105" s="28">
        <v>0</v>
      </c>
      <c r="P105" s="28">
        <f t="shared" si="20"/>
        <v>0</v>
      </c>
      <c r="Q105" s="29" t="s">
        <v>148</v>
      </c>
      <c r="R105" s="26">
        <v>0</v>
      </c>
      <c r="S105" s="10"/>
    </row>
    <row r="106" spans="1:19" ht="9.75" customHeight="1">
      <c r="A106" s="33" t="s">
        <v>152</v>
      </c>
      <c r="B106" s="34">
        <v>1994</v>
      </c>
      <c r="C106" s="33">
        <v>0</v>
      </c>
      <c r="D106" s="35">
        <v>0</v>
      </c>
      <c r="E106" s="35">
        <v>0</v>
      </c>
      <c r="F106" s="26">
        <f t="shared" si="18"/>
        <v>0</v>
      </c>
      <c r="G106" s="26">
        <v>0</v>
      </c>
      <c r="H106" s="26">
        <f t="shared" si="19"/>
        <v>0</v>
      </c>
      <c r="I106" s="27" t="s">
        <v>147</v>
      </c>
      <c r="J106" s="35">
        <v>0</v>
      </c>
      <c r="K106" s="35">
        <v>0</v>
      </c>
      <c r="L106" s="35">
        <v>0</v>
      </c>
      <c r="M106" s="35">
        <v>0</v>
      </c>
      <c r="N106" s="36">
        <v>0</v>
      </c>
      <c r="O106" s="36">
        <v>0</v>
      </c>
      <c r="P106" s="28">
        <f t="shared" si="20"/>
        <v>0</v>
      </c>
      <c r="Q106" s="29" t="s">
        <v>148</v>
      </c>
      <c r="R106" s="26">
        <v>0</v>
      </c>
      <c r="S106" s="10"/>
    </row>
    <row r="107" spans="1:19" ht="9.75" customHeight="1">
      <c r="A107" s="24" t="s">
        <v>153</v>
      </c>
      <c r="B107" s="25" t="s">
        <v>50</v>
      </c>
      <c r="C107" s="24">
        <v>0</v>
      </c>
      <c r="D107" s="26">
        <v>0</v>
      </c>
      <c r="E107" s="26">
        <v>0</v>
      </c>
      <c r="F107" s="26">
        <f t="shared" si="18"/>
        <v>0</v>
      </c>
      <c r="G107" s="26">
        <v>0</v>
      </c>
      <c r="H107" s="26">
        <f t="shared" si="19"/>
        <v>0</v>
      </c>
      <c r="I107" s="27" t="s">
        <v>147</v>
      </c>
      <c r="J107" s="26">
        <v>0</v>
      </c>
      <c r="K107" s="26">
        <v>0</v>
      </c>
      <c r="L107" s="26">
        <v>0</v>
      </c>
      <c r="M107" s="26">
        <v>0</v>
      </c>
      <c r="N107" s="28">
        <v>0</v>
      </c>
      <c r="O107" s="28">
        <v>0</v>
      </c>
      <c r="P107" s="28">
        <f t="shared" si="20"/>
        <v>0</v>
      </c>
      <c r="Q107" s="29" t="s">
        <v>148</v>
      </c>
      <c r="R107" s="26">
        <v>8399</v>
      </c>
      <c r="S107" s="10"/>
    </row>
    <row r="108" spans="1:19" ht="9.75" customHeight="1">
      <c r="A108" s="24" t="s">
        <v>154</v>
      </c>
      <c r="B108" s="25" t="s">
        <v>50</v>
      </c>
      <c r="C108" s="24">
        <v>0</v>
      </c>
      <c r="D108" s="26">
        <v>0</v>
      </c>
      <c r="E108" s="26">
        <v>0</v>
      </c>
      <c r="F108" s="26">
        <f t="shared" si="18"/>
        <v>0</v>
      </c>
      <c r="G108" s="26">
        <v>0</v>
      </c>
      <c r="H108" s="26">
        <f t="shared" si="19"/>
        <v>0</v>
      </c>
      <c r="I108" s="27" t="s">
        <v>147</v>
      </c>
      <c r="J108" s="26">
        <v>0</v>
      </c>
      <c r="K108" s="26">
        <v>0</v>
      </c>
      <c r="L108" s="26">
        <v>5763</v>
      </c>
      <c r="M108" s="26">
        <v>0</v>
      </c>
      <c r="N108" s="28">
        <v>5763</v>
      </c>
      <c r="O108" s="28">
        <v>6416</v>
      </c>
      <c r="P108" s="28">
        <f t="shared" si="20"/>
        <v>-653</v>
      </c>
      <c r="Q108" s="29">
        <f aca="true" t="shared" si="21" ref="Q108:Q135">(N108-O108)/O108*100</f>
        <v>-10.177680798004987</v>
      </c>
      <c r="R108" s="26">
        <v>0</v>
      </c>
      <c r="S108" s="10"/>
    </row>
    <row r="109" spans="1:19" ht="9.75" customHeight="1">
      <c r="A109" s="24" t="s">
        <v>136</v>
      </c>
      <c r="B109" s="25" t="s">
        <v>50</v>
      </c>
      <c r="C109" s="24">
        <v>9</v>
      </c>
      <c r="D109" s="26">
        <v>119903</v>
      </c>
      <c r="E109" s="26">
        <v>0</v>
      </c>
      <c r="F109" s="26">
        <f t="shared" si="18"/>
        <v>119903</v>
      </c>
      <c r="G109" s="26">
        <v>0</v>
      </c>
      <c r="H109" s="26">
        <f t="shared" si="19"/>
        <v>119903</v>
      </c>
      <c r="I109" s="27" t="s">
        <v>96</v>
      </c>
      <c r="J109" s="26">
        <v>286</v>
      </c>
      <c r="K109" s="26">
        <v>27726</v>
      </c>
      <c r="L109" s="26">
        <v>6354</v>
      </c>
      <c r="M109" s="26">
        <v>0</v>
      </c>
      <c r="N109" s="28">
        <v>154269</v>
      </c>
      <c r="O109" s="28">
        <v>159237</v>
      </c>
      <c r="P109" s="28">
        <f t="shared" si="20"/>
        <v>-4968</v>
      </c>
      <c r="Q109" s="29">
        <f t="shared" si="21"/>
        <v>-3.119877917820607</v>
      </c>
      <c r="R109" s="26">
        <v>4801</v>
      </c>
      <c r="S109" s="10"/>
    </row>
    <row r="110" spans="1:19" ht="9.75" customHeight="1">
      <c r="A110" s="24" t="s">
        <v>117</v>
      </c>
      <c r="B110" s="25" t="s">
        <v>50</v>
      </c>
      <c r="C110" s="24">
        <v>43</v>
      </c>
      <c r="D110" s="26">
        <v>492744</v>
      </c>
      <c r="E110" s="26">
        <v>0</v>
      </c>
      <c r="F110" s="26">
        <f t="shared" si="18"/>
        <v>492744</v>
      </c>
      <c r="G110" s="26">
        <v>0</v>
      </c>
      <c r="H110" s="26">
        <f t="shared" si="19"/>
        <v>492744</v>
      </c>
      <c r="I110" s="27" t="s">
        <v>96</v>
      </c>
      <c r="J110" s="26">
        <v>8877</v>
      </c>
      <c r="K110" s="26">
        <v>36044</v>
      </c>
      <c r="L110" s="26">
        <v>22312</v>
      </c>
      <c r="M110" s="26">
        <v>0</v>
      </c>
      <c r="N110" s="28">
        <v>559977</v>
      </c>
      <c r="O110" s="28">
        <v>588815</v>
      </c>
      <c r="P110" s="28">
        <f t="shared" si="20"/>
        <v>-28838</v>
      </c>
      <c r="Q110" s="29">
        <f t="shared" si="21"/>
        <v>-4.897633382301741</v>
      </c>
      <c r="R110" s="26">
        <v>10352</v>
      </c>
      <c r="S110" s="10"/>
    </row>
    <row r="111" spans="1:19" ht="9.75" customHeight="1">
      <c r="A111" s="24" t="s">
        <v>141</v>
      </c>
      <c r="B111" s="25" t="s">
        <v>50</v>
      </c>
      <c r="C111" s="24">
        <v>0</v>
      </c>
      <c r="D111" s="26">
        <v>45957</v>
      </c>
      <c r="E111" s="26">
        <v>5515</v>
      </c>
      <c r="F111" s="26">
        <f t="shared" si="18"/>
        <v>51472</v>
      </c>
      <c r="G111" s="26">
        <v>87874</v>
      </c>
      <c r="H111" s="26">
        <f t="shared" si="19"/>
        <v>-36402</v>
      </c>
      <c r="I111" s="27">
        <f>(F111-G111)/G111*100</f>
        <v>-41.425222477638435</v>
      </c>
      <c r="J111" s="26">
        <v>0</v>
      </c>
      <c r="K111" s="26">
        <v>13898</v>
      </c>
      <c r="L111" s="26">
        <v>0</v>
      </c>
      <c r="M111" s="26">
        <v>0</v>
      </c>
      <c r="N111" s="28">
        <v>65370</v>
      </c>
      <c r="O111" s="28">
        <v>107113</v>
      </c>
      <c r="P111" s="28">
        <f t="shared" si="20"/>
        <v>-41743</v>
      </c>
      <c r="Q111" s="29">
        <f t="shared" si="21"/>
        <v>-38.97099325011904</v>
      </c>
      <c r="R111" s="26">
        <v>12481</v>
      </c>
      <c r="S111" s="10"/>
    </row>
    <row r="112" spans="1:19" ht="9.75" customHeight="1">
      <c r="A112" s="24" t="s">
        <v>62</v>
      </c>
      <c r="B112" s="25" t="s">
        <v>50</v>
      </c>
      <c r="C112" s="24">
        <v>284</v>
      </c>
      <c r="D112" s="26">
        <v>5565379</v>
      </c>
      <c r="E112" s="26">
        <v>0</v>
      </c>
      <c r="F112" s="26">
        <f t="shared" si="18"/>
        <v>5565379</v>
      </c>
      <c r="G112" s="26">
        <v>4906697</v>
      </c>
      <c r="H112" s="26">
        <f t="shared" si="19"/>
        <v>658682</v>
      </c>
      <c r="I112" s="27">
        <f>(F112-G112)/G112*100</f>
        <v>13.4241425545535</v>
      </c>
      <c r="J112" s="26">
        <v>369730</v>
      </c>
      <c r="K112" s="26">
        <v>874237</v>
      </c>
      <c r="L112" s="26">
        <v>324782</v>
      </c>
      <c r="M112" s="26">
        <v>0</v>
      </c>
      <c r="N112" s="28">
        <v>7134128</v>
      </c>
      <c r="O112" s="28">
        <v>7234227</v>
      </c>
      <c r="P112" s="28">
        <f t="shared" si="20"/>
        <v>-100099</v>
      </c>
      <c r="Q112" s="29">
        <f t="shared" si="21"/>
        <v>-1.3836861906600388</v>
      </c>
      <c r="R112" s="26">
        <v>11813</v>
      </c>
      <c r="S112" s="10"/>
    </row>
    <row r="113" spans="1:19" ht="9.75" customHeight="1">
      <c r="A113" s="24" t="s">
        <v>65</v>
      </c>
      <c r="B113" s="25" t="s">
        <v>50</v>
      </c>
      <c r="C113" s="24">
        <v>285</v>
      </c>
      <c r="D113" s="26">
        <v>5285948</v>
      </c>
      <c r="E113" s="26">
        <v>0</v>
      </c>
      <c r="F113" s="26">
        <f t="shared" si="18"/>
        <v>5285948</v>
      </c>
      <c r="G113" s="26">
        <v>5498845</v>
      </c>
      <c r="H113" s="26">
        <f t="shared" si="19"/>
        <v>-212897</v>
      </c>
      <c r="I113" s="27">
        <f>(F113-G113)/G113*100</f>
        <v>-3.871667595649632</v>
      </c>
      <c r="J113" s="26">
        <v>381417</v>
      </c>
      <c r="K113" s="26">
        <v>759648</v>
      </c>
      <c r="L113" s="26">
        <v>136237</v>
      </c>
      <c r="M113" s="26">
        <v>0</v>
      </c>
      <c r="N113" s="28">
        <v>6563250</v>
      </c>
      <c r="O113" s="28">
        <v>6845455</v>
      </c>
      <c r="P113" s="28">
        <f t="shared" si="20"/>
        <v>-282205</v>
      </c>
      <c r="Q113" s="29">
        <f t="shared" si="21"/>
        <v>-4.12251632652614</v>
      </c>
      <c r="R113" s="26">
        <v>0</v>
      </c>
      <c r="S113" s="10"/>
    </row>
    <row r="114" spans="1:19" ht="9.75" customHeight="1">
      <c r="A114" s="24" t="s">
        <v>61</v>
      </c>
      <c r="B114" s="30">
        <v>1994</v>
      </c>
      <c r="C114" s="24">
        <v>289</v>
      </c>
      <c r="D114" s="26">
        <v>5957852</v>
      </c>
      <c r="E114" s="26">
        <v>714940</v>
      </c>
      <c r="F114" s="26">
        <f t="shared" si="18"/>
        <v>6672792</v>
      </c>
      <c r="G114" s="26">
        <v>6714472</v>
      </c>
      <c r="H114" s="26">
        <f t="shared" si="19"/>
        <v>-41680</v>
      </c>
      <c r="I114" s="27">
        <f>(F114-G114)/G114*100</f>
        <v>-0.620748734971268</v>
      </c>
      <c r="J114" s="26">
        <v>207004</v>
      </c>
      <c r="K114" s="26">
        <v>1508350</v>
      </c>
      <c r="L114" s="26">
        <v>23051</v>
      </c>
      <c r="M114" s="26">
        <v>0</v>
      </c>
      <c r="N114" s="28">
        <v>8411197</v>
      </c>
      <c r="O114" s="28">
        <v>8717840</v>
      </c>
      <c r="P114" s="28">
        <f t="shared" si="20"/>
        <v>-306643</v>
      </c>
      <c r="Q114" s="29">
        <f t="shared" si="21"/>
        <v>-3.517419452524937</v>
      </c>
      <c r="R114" s="26">
        <v>0</v>
      </c>
      <c r="S114" s="10"/>
    </row>
    <row r="115" spans="1:19" ht="9.75" customHeight="1">
      <c r="A115" s="24" t="s">
        <v>129</v>
      </c>
      <c r="B115" s="25" t="s">
        <v>82</v>
      </c>
      <c r="C115" s="24">
        <v>26</v>
      </c>
      <c r="D115" s="26">
        <v>230453</v>
      </c>
      <c r="E115" s="26">
        <v>0</v>
      </c>
      <c r="F115" s="26">
        <f t="shared" si="18"/>
        <v>230453</v>
      </c>
      <c r="G115" s="26">
        <v>0</v>
      </c>
      <c r="H115" s="26">
        <f t="shared" si="19"/>
        <v>230453</v>
      </c>
      <c r="I115" s="27" t="s">
        <v>96</v>
      </c>
      <c r="J115" s="26">
        <v>0</v>
      </c>
      <c r="K115" s="26">
        <v>84244</v>
      </c>
      <c r="L115" s="26">
        <v>42112</v>
      </c>
      <c r="M115" s="26">
        <v>0</v>
      </c>
      <c r="N115" s="28">
        <v>356809</v>
      </c>
      <c r="O115" s="28">
        <v>685788</v>
      </c>
      <c r="P115" s="28">
        <f t="shared" si="20"/>
        <v>-328979</v>
      </c>
      <c r="Q115" s="29">
        <f t="shared" si="21"/>
        <v>-47.97094728983301</v>
      </c>
      <c r="R115" s="26">
        <v>0</v>
      </c>
      <c r="S115" s="10"/>
    </row>
    <row r="116" spans="1:19" ht="9.75" customHeight="1">
      <c r="A116" s="24" t="s">
        <v>112</v>
      </c>
      <c r="B116" s="25" t="s">
        <v>50</v>
      </c>
      <c r="C116" s="24">
        <v>26</v>
      </c>
      <c r="D116" s="26">
        <v>648812</v>
      </c>
      <c r="E116" s="26">
        <v>77857</v>
      </c>
      <c r="F116" s="26">
        <f t="shared" si="18"/>
        <v>726669</v>
      </c>
      <c r="G116" s="26">
        <v>953657</v>
      </c>
      <c r="H116" s="26">
        <f t="shared" si="19"/>
        <v>-226988</v>
      </c>
      <c r="I116" s="27">
        <f aca="true" t="shared" si="22" ref="I116:I136">(F116-G116)/G116*100</f>
        <v>-23.801849092493423</v>
      </c>
      <c r="J116" s="26">
        <v>0</v>
      </c>
      <c r="K116" s="26">
        <v>201953</v>
      </c>
      <c r="L116" s="26">
        <v>0</v>
      </c>
      <c r="M116" s="26">
        <v>0</v>
      </c>
      <c r="N116" s="28">
        <v>928622</v>
      </c>
      <c r="O116" s="28">
        <v>1300040</v>
      </c>
      <c r="P116" s="28">
        <f t="shared" si="20"/>
        <v>-371418</v>
      </c>
      <c r="Q116" s="29">
        <f t="shared" si="21"/>
        <v>-28.569736315805667</v>
      </c>
      <c r="R116" s="26">
        <v>5564</v>
      </c>
      <c r="S116" s="10"/>
    </row>
    <row r="117" spans="1:19" ht="9.75" customHeight="1">
      <c r="A117" s="24" t="s">
        <v>71</v>
      </c>
      <c r="B117" s="30">
        <v>1994</v>
      </c>
      <c r="C117" s="24">
        <v>240</v>
      </c>
      <c r="D117" s="26">
        <v>4284479</v>
      </c>
      <c r="E117" s="26">
        <v>514138</v>
      </c>
      <c r="F117" s="26">
        <f t="shared" si="18"/>
        <v>4798617</v>
      </c>
      <c r="G117" s="26">
        <v>5259749</v>
      </c>
      <c r="H117" s="26">
        <f t="shared" si="19"/>
        <v>-461132</v>
      </c>
      <c r="I117" s="27">
        <f t="shared" si="22"/>
        <v>-8.767186418971704</v>
      </c>
      <c r="J117" s="26">
        <v>336447</v>
      </c>
      <c r="K117" s="26">
        <v>864371</v>
      </c>
      <c r="L117" s="26">
        <v>1034</v>
      </c>
      <c r="M117" s="26">
        <v>1158494</v>
      </c>
      <c r="N117" s="28">
        <v>7158963</v>
      </c>
      <c r="O117" s="28">
        <v>7649249</v>
      </c>
      <c r="P117" s="28">
        <f t="shared" si="20"/>
        <v>-490286</v>
      </c>
      <c r="Q117" s="29">
        <f t="shared" si="21"/>
        <v>-6.409596549935817</v>
      </c>
      <c r="R117" s="26">
        <v>2759</v>
      </c>
      <c r="S117" s="10"/>
    </row>
    <row r="118" spans="1:19" ht="9.75" customHeight="1">
      <c r="A118" s="24" t="s">
        <v>43</v>
      </c>
      <c r="B118" s="30">
        <v>1994</v>
      </c>
      <c r="C118" s="24">
        <v>470</v>
      </c>
      <c r="D118" s="26">
        <v>13336058</v>
      </c>
      <c r="E118" s="26">
        <v>0</v>
      </c>
      <c r="F118" s="26">
        <f t="shared" si="18"/>
        <v>13336058</v>
      </c>
      <c r="G118" s="26">
        <v>13770019</v>
      </c>
      <c r="H118" s="26">
        <f t="shared" si="19"/>
        <v>-433961</v>
      </c>
      <c r="I118" s="27">
        <f t="shared" si="22"/>
        <v>-3.151491657346297</v>
      </c>
      <c r="J118" s="26">
        <v>982790</v>
      </c>
      <c r="K118" s="26">
        <v>2870931</v>
      </c>
      <c r="L118" s="26">
        <v>987940</v>
      </c>
      <c r="M118" s="26">
        <v>0</v>
      </c>
      <c r="N118" s="28">
        <v>18177719</v>
      </c>
      <c r="O118" s="28">
        <v>18754773</v>
      </c>
      <c r="P118" s="28">
        <f t="shared" si="20"/>
        <v>-577054</v>
      </c>
      <c r="Q118" s="29">
        <f t="shared" si="21"/>
        <v>-3.07683809342827</v>
      </c>
      <c r="R118" s="26">
        <v>1534</v>
      </c>
      <c r="S118" s="10"/>
    </row>
    <row r="119" spans="1:19" s="23" customFormat="1" ht="12" customHeight="1">
      <c r="A119" s="24" t="s">
        <v>98</v>
      </c>
      <c r="B119" s="25" t="s">
        <v>50</v>
      </c>
      <c r="C119" s="24">
        <v>52</v>
      </c>
      <c r="D119" s="26">
        <v>1545705</v>
      </c>
      <c r="E119" s="26">
        <v>185485</v>
      </c>
      <c r="F119" s="26">
        <f t="shared" si="18"/>
        <v>1731190</v>
      </c>
      <c r="G119" s="26">
        <v>2302319</v>
      </c>
      <c r="H119" s="26">
        <f t="shared" si="19"/>
        <v>-571129</v>
      </c>
      <c r="I119" s="27">
        <f t="shared" si="22"/>
        <v>-24.806684043349335</v>
      </c>
      <c r="J119" s="26">
        <v>72872</v>
      </c>
      <c r="K119" s="26">
        <v>355698</v>
      </c>
      <c r="L119" s="26">
        <v>154855</v>
      </c>
      <c r="M119" s="26">
        <v>0</v>
      </c>
      <c r="N119" s="28">
        <v>2314615</v>
      </c>
      <c r="O119" s="28">
        <v>2899821</v>
      </c>
      <c r="P119" s="28">
        <f t="shared" si="20"/>
        <v>-585206</v>
      </c>
      <c r="Q119" s="29">
        <f t="shared" si="21"/>
        <v>-20.180762881570967</v>
      </c>
      <c r="R119" s="26">
        <v>6766</v>
      </c>
      <c r="S119" s="32"/>
    </row>
    <row r="120" spans="1:19" ht="9.75" customHeight="1">
      <c r="A120" s="24" t="s">
        <v>68</v>
      </c>
      <c r="B120" s="25" t="s">
        <v>50</v>
      </c>
      <c r="C120" s="24">
        <v>237</v>
      </c>
      <c r="D120" s="26">
        <v>4976232</v>
      </c>
      <c r="E120" s="26">
        <v>0</v>
      </c>
      <c r="F120" s="26">
        <f t="shared" si="18"/>
        <v>4976232</v>
      </c>
      <c r="G120" s="26">
        <v>5471379</v>
      </c>
      <c r="H120" s="26">
        <f t="shared" si="19"/>
        <v>-495147</v>
      </c>
      <c r="I120" s="27">
        <f t="shared" si="22"/>
        <v>-9.049766064460165</v>
      </c>
      <c r="J120" s="26">
        <v>247191</v>
      </c>
      <c r="K120" s="26">
        <v>791448</v>
      </c>
      <c r="L120" s="26">
        <v>155889</v>
      </c>
      <c r="M120" s="26">
        <v>0</v>
      </c>
      <c r="N120" s="28">
        <v>6170760</v>
      </c>
      <c r="O120" s="28">
        <v>6779039</v>
      </c>
      <c r="P120" s="28">
        <f t="shared" si="20"/>
        <v>-608279</v>
      </c>
      <c r="Q120" s="29">
        <f t="shared" si="21"/>
        <v>-8.97293849467454</v>
      </c>
      <c r="R120" s="26">
        <v>6840</v>
      </c>
      <c r="S120" s="10"/>
    </row>
    <row r="121" spans="1:19" ht="9.75" customHeight="1">
      <c r="A121" s="24" t="s">
        <v>29</v>
      </c>
      <c r="B121" s="25" t="s">
        <v>20</v>
      </c>
      <c r="C121" s="24">
        <v>1172</v>
      </c>
      <c r="D121" s="26">
        <v>33439027</v>
      </c>
      <c r="E121" s="26">
        <v>4012684</v>
      </c>
      <c r="F121" s="26">
        <f t="shared" si="18"/>
        <v>37451711</v>
      </c>
      <c r="G121" s="26">
        <v>36274711</v>
      </c>
      <c r="H121" s="26">
        <f t="shared" si="19"/>
        <v>1177000</v>
      </c>
      <c r="I121" s="27">
        <f t="shared" si="22"/>
        <v>3.244684706102827</v>
      </c>
      <c r="J121" s="26">
        <v>10828007</v>
      </c>
      <c r="K121" s="26">
        <v>7346901</v>
      </c>
      <c r="L121" s="26">
        <v>3566396</v>
      </c>
      <c r="M121" s="26">
        <v>0</v>
      </c>
      <c r="N121" s="28">
        <v>59193015</v>
      </c>
      <c r="O121" s="28">
        <v>59987039</v>
      </c>
      <c r="P121" s="28">
        <f t="shared" si="20"/>
        <v>-794024</v>
      </c>
      <c r="Q121" s="29">
        <f t="shared" si="21"/>
        <v>-1.323659265795733</v>
      </c>
      <c r="R121" s="26">
        <v>0</v>
      </c>
      <c r="S121" s="10"/>
    </row>
    <row r="122" spans="1:19" ht="9.75" customHeight="1">
      <c r="A122" s="24" t="s">
        <v>83</v>
      </c>
      <c r="B122" s="25" t="s">
        <v>50</v>
      </c>
      <c r="C122" s="24">
        <v>121</v>
      </c>
      <c r="D122" s="26">
        <v>2850672</v>
      </c>
      <c r="E122" s="26">
        <v>342081</v>
      </c>
      <c r="F122" s="26">
        <f t="shared" si="18"/>
        <v>3192753</v>
      </c>
      <c r="G122" s="26">
        <v>1971609</v>
      </c>
      <c r="H122" s="26">
        <f t="shared" si="19"/>
        <v>1221144</v>
      </c>
      <c r="I122" s="27">
        <f t="shared" si="22"/>
        <v>61.936418427791715</v>
      </c>
      <c r="J122" s="26">
        <v>2813175</v>
      </c>
      <c r="K122" s="26">
        <v>371385</v>
      </c>
      <c r="L122" s="26">
        <v>440480</v>
      </c>
      <c r="M122" s="26">
        <v>0</v>
      </c>
      <c r="N122" s="28">
        <v>6817793</v>
      </c>
      <c r="O122" s="28">
        <v>7678285</v>
      </c>
      <c r="P122" s="28">
        <f t="shared" si="20"/>
        <v>-860492</v>
      </c>
      <c r="Q122" s="29">
        <f t="shared" si="21"/>
        <v>-11.206825482513349</v>
      </c>
      <c r="R122" s="26">
        <v>0</v>
      </c>
      <c r="S122" s="10"/>
    </row>
    <row r="123" spans="1:19" ht="9.75" customHeight="1">
      <c r="A123" s="24" t="s">
        <v>48</v>
      </c>
      <c r="B123" s="30">
        <v>1994</v>
      </c>
      <c r="C123" s="24">
        <v>436</v>
      </c>
      <c r="D123" s="26">
        <v>10271720</v>
      </c>
      <c r="E123" s="26">
        <v>821737</v>
      </c>
      <c r="F123" s="26">
        <f t="shared" si="18"/>
        <v>11093457</v>
      </c>
      <c r="G123" s="26">
        <v>11445907</v>
      </c>
      <c r="H123" s="26">
        <f t="shared" si="19"/>
        <v>-352450</v>
      </c>
      <c r="I123" s="27">
        <f t="shared" si="22"/>
        <v>-3.0792666758519003</v>
      </c>
      <c r="J123" s="26">
        <v>491626</v>
      </c>
      <c r="K123" s="26">
        <v>1828256</v>
      </c>
      <c r="L123" s="26">
        <v>127815</v>
      </c>
      <c r="M123" s="26">
        <v>0</v>
      </c>
      <c r="N123" s="28">
        <v>13541154</v>
      </c>
      <c r="O123" s="28">
        <v>14468222</v>
      </c>
      <c r="P123" s="28">
        <f t="shared" si="20"/>
        <v>-927068</v>
      </c>
      <c r="Q123" s="29">
        <f t="shared" si="21"/>
        <v>-6.407615255005073</v>
      </c>
      <c r="R123" s="26">
        <v>0</v>
      </c>
      <c r="S123" s="10"/>
    </row>
    <row r="124" spans="1:19" ht="9.75" customHeight="1">
      <c r="A124" s="24" t="s">
        <v>63</v>
      </c>
      <c r="B124" s="25" t="s">
        <v>50</v>
      </c>
      <c r="C124" s="24">
        <v>218</v>
      </c>
      <c r="D124" s="26">
        <v>5543231</v>
      </c>
      <c r="E124" s="26">
        <v>665188</v>
      </c>
      <c r="F124" s="26">
        <f t="shared" si="18"/>
        <v>6208419</v>
      </c>
      <c r="G124" s="26">
        <v>6496580</v>
      </c>
      <c r="H124" s="26">
        <f t="shared" si="19"/>
        <v>-288161</v>
      </c>
      <c r="I124" s="27">
        <f t="shared" si="22"/>
        <v>-4.435579951297452</v>
      </c>
      <c r="J124" s="26">
        <v>399439</v>
      </c>
      <c r="K124" s="26">
        <v>1125160</v>
      </c>
      <c r="L124" s="26">
        <v>739</v>
      </c>
      <c r="M124" s="26">
        <v>0</v>
      </c>
      <c r="N124" s="28">
        <v>7733757</v>
      </c>
      <c r="O124" s="28">
        <v>8686285</v>
      </c>
      <c r="P124" s="28">
        <f t="shared" si="20"/>
        <v>-952528</v>
      </c>
      <c r="Q124" s="29">
        <f t="shared" si="21"/>
        <v>-10.965884725173074</v>
      </c>
      <c r="R124" s="26">
        <v>0</v>
      </c>
      <c r="S124" s="10"/>
    </row>
    <row r="125" spans="1:19" ht="9.75" customHeight="1">
      <c r="A125" s="24" t="s">
        <v>60</v>
      </c>
      <c r="B125" s="25" t="s">
        <v>50</v>
      </c>
      <c r="C125" s="24">
        <v>358</v>
      </c>
      <c r="D125" s="26">
        <v>6317262</v>
      </c>
      <c r="E125" s="26">
        <v>0</v>
      </c>
      <c r="F125" s="26">
        <f t="shared" si="18"/>
        <v>6317262</v>
      </c>
      <c r="G125" s="26">
        <v>6841450</v>
      </c>
      <c r="H125" s="26">
        <f t="shared" si="19"/>
        <v>-524188</v>
      </c>
      <c r="I125" s="27">
        <f t="shared" si="22"/>
        <v>-7.661943009157415</v>
      </c>
      <c r="J125" s="26">
        <v>82645</v>
      </c>
      <c r="K125" s="26">
        <v>825423</v>
      </c>
      <c r="L125" s="26">
        <v>77871</v>
      </c>
      <c r="M125" s="26">
        <v>0</v>
      </c>
      <c r="N125" s="28">
        <v>7303201</v>
      </c>
      <c r="O125" s="28">
        <v>8259926</v>
      </c>
      <c r="P125" s="28">
        <f t="shared" si="20"/>
        <v>-956725</v>
      </c>
      <c r="Q125" s="29">
        <f t="shared" si="21"/>
        <v>-11.58273088645104</v>
      </c>
      <c r="R125" s="26">
        <v>660</v>
      </c>
      <c r="S125" s="10"/>
    </row>
    <row r="126" spans="1:19" ht="9.75" customHeight="1">
      <c r="A126" s="24" t="s">
        <v>85</v>
      </c>
      <c r="B126" s="25" t="s">
        <v>50</v>
      </c>
      <c r="C126" s="24">
        <v>90</v>
      </c>
      <c r="D126" s="26">
        <v>2690132</v>
      </c>
      <c r="E126" s="26">
        <v>322816</v>
      </c>
      <c r="F126" s="26">
        <f t="shared" si="18"/>
        <v>3012948</v>
      </c>
      <c r="G126" s="26">
        <v>4365479</v>
      </c>
      <c r="H126" s="26">
        <f t="shared" si="19"/>
        <v>-1352531</v>
      </c>
      <c r="I126" s="27">
        <f t="shared" si="22"/>
        <v>-30.98241911139648</v>
      </c>
      <c r="J126" s="26">
        <v>68149</v>
      </c>
      <c r="K126" s="26">
        <v>60803</v>
      </c>
      <c r="L126" s="26">
        <v>326407</v>
      </c>
      <c r="M126" s="26">
        <v>0</v>
      </c>
      <c r="N126" s="28">
        <v>3468307</v>
      </c>
      <c r="O126" s="28">
        <v>4732981</v>
      </c>
      <c r="P126" s="28">
        <f t="shared" si="20"/>
        <v>-1264674</v>
      </c>
      <c r="Q126" s="29">
        <f t="shared" si="21"/>
        <v>-26.720453768988296</v>
      </c>
      <c r="R126" s="26">
        <v>681</v>
      </c>
      <c r="S126" s="10"/>
    </row>
    <row r="127" spans="1:19" ht="9.75" customHeight="1">
      <c r="A127" s="24" t="s">
        <v>45</v>
      </c>
      <c r="B127" s="30">
        <v>1994</v>
      </c>
      <c r="C127" s="24">
        <v>537</v>
      </c>
      <c r="D127" s="26">
        <v>12413526</v>
      </c>
      <c r="E127" s="26">
        <v>0</v>
      </c>
      <c r="F127" s="26">
        <f t="shared" si="18"/>
        <v>12413526</v>
      </c>
      <c r="G127" s="26">
        <v>13172917</v>
      </c>
      <c r="H127" s="26">
        <f t="shared" si="19"/>
        <v>-759391</v>
      </c>
      <c r="I127" s="27">
        <f t="shared" si="22"/>
        <v>-5.764789985391998</v>
      </c>
      <c r="J127" s="26">
        <v>976749</v>
      </c>
      <c r="K127" s="26">
        <v>2442747</v>
      </c>
      <c r="L127" s="26">
        <v>190466</v>
      </c>
      <c r="M127" s="26">
        <v>0</v>
      </c>
      <c r="N127" s="28">
        <v>16023488</v>
      </c>
      <c r="O127" s="28">
        <v>17348410</v>
      </c>
      <c r="P127" s="28">
        <f t="shared" si="20"/>
        <v>-1324922</v>
      </c>
      <c r="Q127" s="29">
        <f t="shared" si="21"/>
        <v>-7.637137927913855</v>
      </c>
      <c r="R127" s="26">
        <v>0</v>
      </c>
      <c r="S127" s="10"/>
    </row>
    <row r="128" spans="1:19" ht="9.75" customHeight="1">
      <c r="A128" s="24" t="s">
        <v>55</v>
      </c>
      <c r="B128" s="30">
        <v>1994</v>
      </c>
      <c r="C128" s="24">
        <v>322</v>
      </c>
      <c r="D128" s="26">
        <v>7507630</v>
      </c>
      <c r="E128" s="26">
        <v>0</v>
      </c>
      <c r="F128" s="26">
        <f t="shared" si="18"/>
        <v>7507630</v>
      </c>
      <c r="G128" s="26">
        <v>8372707</v>
      </c>
      <c r="H128" s="26">
        <f t="shared" si="19"/>
        <v>-865077</v>
      </c>
      <c r="I128" s="27">
        <f t="shared" si="22"/>
        <v>-10.332106450160026</v>
      </c>
      <c r="J128" s="26">
        <v>192743</v>
      </c>
      <c r="K128" s="26">
        <v>1939684</v>
      </c>
      <c r="L128" s="26">
        <v>108605</v>
      </c>
      <c r="M128" s="26">
        <v>0</v>
      </c>
      <c r="N128" s="28">
        <v>9748662</v>
      </c>
      <c r="O128" s="28">
        <v>11314479</v>
      </c>
      <c r="P128" s="28">
        <f t="shared" si="20"/>
        <v>-1565817</v>
      </c>
      <c r="Q128" s="29">
        <f t="shared" si="21"/>
        <v>-13.839055249472821</v>
      </c>
      <c r="R128" s="26">
        <v>1333</v>
      </c>
      <c r="S128" s="10"/>
    </row>
    <row r="129" spans="1:19" ht="9.75" customHeight="1">
      <c r="A129" s="24" t="s">
        <v>69</v>
      </c>
      <c r="B129" s="25" t="s">
        <v>50</v>
      </c>
      <c r="C129" s="24">
        <v>97</v>
      </c>
      <c r="D129" s="26">
        <v>4690523</v>
      </c>
      <c r="E129" s="26">
        <v>562863</v>
      </c>
      <c r="F129" s="26">
        <f t="shared" si="18"/>
        <v>5253386</v>
      </c>
      <c r="G129" s="26">
        <v>6402720</v>
      </c>
      <c r="H129" s="26">
        <f t="shared" si="19"/>
        <v>-1149334</v>
      </c>
      <c r="I129" s="27">
        <f t="shared" si="22"/>
        <v>-17.950714696254092</v>
      </c>
      <c r="J129" s="26">
        <v>11078343</v>
      </c>
      <c r="K129" s="26">
        <v>745619</v>
      </c>
      <c r="L129" s="26">
        <v>293604</v>
      </c>
      <c r="M129" s="26">
        <v>0</v>
      </c>
      <c r="N129" s="28">
        <v>17370952</v>
      </c>
      <c r="O129" s="28">
        <v>19422299</v>
      </c>
      <c r="P129" s="28">
        <f t="shared" si="20"/>
        <v>-2051347</v>
      </c>
      <c r="Q129" s="29">
        <f t="shared" si="21"/>
        <v>-10.561813511366497</v>
      </c>
      <c r="R129" s="26">
        <v>0</v>
      </c>
      <c r="S129" s="10"/>
    </row>
    <row r="130" spans="1:19" ht="9.75" customHeight="1">
      <c r="A130" s="24" t="s">
        <v>47</v>
      </c>
      <c r="B130" s="30">
        <v>1994</v>
      </c>
      <c r="C130" s="24">
        <v>425</v>
      </c>
      <c r="D130" s="26">
        <v>11841254</v>
      </c>
      <c r="E130" s="26">
        <v>0</v>
      </c>
      <c r="F130" s="26">
        <f t="shared" si="18"/>
        <v>11841254</v>
      </c>
      <c r="G130" s="26">
        <v>13974448</v>
      </c>
      <c r="H130" s="26">
        <f t="shared" si="19"/>
        <v>-2133194</v>
      </c>
      <c r="I130" s="27">
        <f t="shared" si="22"/>
        <v>-15.264960734048314</v>
      </c>
      <c r="J130" s="26">
        <v>262845</v>
      </c>
      <c r="K130" s="26">
        <v>2780437</v>
      </c>
      <c r="L130" s="26">
        <v>1042612</v>
      </c>
      <c r="M130" s="26">
        <v>0</v>
      </c>
      <c r="N130" s="28">
        <v>15927148</v>
      </c>
      <c r="O130" s="28">
        <v>18009927</v>
      </c>
      <c r="P130" s="28">
        <f t="shared" si="20"/>
        <v>-2082779</v>
      </c>
      <c r="Q130" s="29">
        <f t="shared" si="21"/>
        <v>-11.56461655841248</v>
      </c>
      <c r="R130" s="26">
        <v>0</v>
      </c>
      <c r="S130" s="10"/>
    </row>
    <row r="131" spans="1:19" ht="9.75" customHeight="1">
      <c r="A131" s="24" t="s">
        <v>46</v>
      </c>
      <c r="B131" s="25" t="s">
        <v>20</v>
      </c>
      <c r="C131" s="24">
        <v>490</v>
      </c>
      <c r="D131" s="26">
        <v>11845038</v>
      </c>
      <c r="E131" s="26">
        <v>1421404</v>
      </c>
      <c r="F131" s="26">
        <f t="shared" si="18"/>
        <v>13266442</v>
      </c>
      <c r="G131" s="26">
        <v>15053204</v>
      </c>
      <c r="H131" s="26">
        <f t="shared" si="19"/>
        <v>-1786762</v>
      </c>
      <c r="I131" s="27">
        <f t="shared" si="22"/>
        <v>-11.869645824237816</v>
      </c>
      <c r="J131" s="26">
        <v>611053</v>
      </c>
      <c r="K131" s="26">
        <v>1609500</v>
      </c>
      <c r="L131" s="26">
        <v>152491</v>
      </c>
      <c r="M131" s="26">
        <v>208672</v>
      </c>
      <c r="N131" s="28">
        <v>15848158</v>
      </c>
      <c r="O131" s="28">
        <v>18305977</v>
      </c>
      <c r="P131" s="28">
        <f t="shared" si="20"/>
        <v>-2457819</v>
      </c>
      <c r="Q131" s="29">
        <f t="shared" si="21"/>
        <v>-13.42631972060273</v>
      </c>
      <c r="R131" s="26">
        <v>0</v>
      </c>
      <c r="S131" s="10"/>
    </row>
    <row r="132" spans="1:19" ht="9.75" customHeight="1">
      <c r="A132" s="24" t="s">
        <v>30</v>
      </c>
      <c r="B132" s="25" t="s">
        <v>20</v>
      </c>
      <c r="C132" s="24">
        <v>1098</v>
      </c>
      <c r="D132" s="26">
        <v>32875952</v>
      </c>
      <c r="E132" s="26">
        <v>0</v>
      </c>
      <c r="F132" s="26">
        <f t="shared" si="18"/>
        <v>32875952</v>
      </c>
      <c r="G132" s="26">
        <v>35281496</v>
      </c>
      <c r="H132" s="26">
        <f t="shared" si="19"/>
        <v>-2405544</v>
      </c>
      <c r="I132" s="27">
        <f t="shared" si="22"/>
        <v>-6.818146260011197</v>
      </c>
      <c r="J132" s="26">
        <v>3712226</v>
      </c>
      <c r="K132" s="26">
        <v>5813956</v>
      </c>
      <c r="L132" s="26">
        <v>1931108</v>
      </c>
      <c r="M132" s="26">
        <v>0</v>
      </c>
      <c r="N132" s="28">
        <v>44333242</v>
      </c>
      <c r="O132" s="28">
        <v>47617705</v>
      </c>
      <c r="P132" s="28">
        <f t="shared" si="20"/>
        <v>-3284463</v>
      </c>
      <c r="Q132" s="29">
        <f t="shared" si="21"/>
        <v>-6.897566776895274</v>
      </c>
      <c r="R132" s="26">
        <v>0</v>
      </c>
      <c r="S132" s="10"/>
    </row>
    <row r="133" spans="1:19" ht="9.75" customHeight="1">
      <c r="A133" s="24" t="s">
        <v>66</v>
      </c>
      <c r="B133" s="25" t="s">
        <v>50</v>
      </c>
      <c r="C133" s="24">
        <v>238</v>
      </c>
      <c r="D133" s="26">
        <v>5208295</v>
      </c>
      <c r="E133" s="26">
        <v>624996</v>
      </c>
      <c r="F133" s="26">
        <f t="shared" si="18"/>
        <v>5833291</v>
      </c>
      <c r="G133" s="26">
        <v>8799186</v>
      </c>
      <c r="H133" s="26">
        <f t="shared" si="19"/>
        <v>-2965895</v>
      </c>
      <c r="I133" s="27">
        <f t="shared" si="22"/>
        <v>-33.706470121213485</v>
      </c>
      <c r="J133" s="26">
        <v>64892</v>
      </c>
      <c r="K133" s="26">
        <v>372636</v>
      </c>
      <c r="L133" s="26">
        <v>4433</v>
      </c>
      <c r="M133" s="26">
        <v>0</v>
      </c>
      <c r="N133" s="28">
        <v>6275252</v>
      </c>
      <c r="O133" s="28">
        <v>9700555</v>
      </c>
      <c r="P133" s="28">
        <f t="shared" si="20"/>
        <v>-3425303</v>
      </c>
      <c r="Q133" s="29">
        <f t="shared" si="21"/>
        <v>-35.31038172558168</v>
      </c>
      <c r="R133" s="35">
        <v>0</v>
      </c>
      <c r="S133" s="10"/>
    </row>
    <row r="134" spans="1:19" ht="9.75" customHeight="1">
      <c r="A134" s="24" t="s">
        <v>41</v>
      </c>
      <c r="B134" s="30">
        <v>1994</v>
      </c>
      <c r="C134" s="24">
        <v>625</v>
      </c>
      <c r="D134" s="26">
        <v>14737861</v>
      </c>
      <c r="E134" s="26">
        <v>0</v>
      </c>
      <c r="F134" s="26">
        <f>D134+E134</f>
        <v>14737861</v>
      </c>
      <c r="G134" s="26">
        <v>18391163</v>
      </c>
      <c r="H134" s="26">
        <f>F134-G134</f>
        <v>-3653302</v>
      </c>
      <c r="I134" s="27">
        <f t="shared" si="22"/>
        <v>-19.86444250426142</v>
      </c>
      <c r="J134" s="26">
        <v>457114</v>
      </c>
      <c r="K134" s="26">
        <v>2527658</v>
      </c>
      <c r="L134" s="26">
        <v>482740</v>
      </c>
      <c r="M134" s="26">
        <v>0</v>
      </c>
      <c r="N134" s="28">
        <v>18205373</v>
      </c>
      <c r="O134" s="28">
        <v>22472215</v>
      </c>
      <c r="P134" s="28">
        <f>N134-O134</f>
        <v>-4266842</v>
      </c>
      <c r="Q134" s="29">
        <f t="shared" si="21"/>
        <v>-18.98718929130929</v>
      </c>
      <c r="R134" s="26">
        <v>0</v>
      </c>
      <c r="S134" s="10"/>
    </row>
    <row r="135" spans="1:19" ht="9.75" customHeight="1">
      <c r="A135" s="24" t="s">
        <v>24</v>
      </c>
      <c r="B135" s="25" t="s">
        <v>20</v>
      </c>
      <c r="C135" s="24">
        <v>1225</v>
      </c>
      <c r="D135" s="26">
        <v>49731648</v>
      </c>
      <c r="E135" s="26">
        <v>5967796</v>
      </c>
      <c r="F135" s="26">
        <f>D135+E135</f>
        <v>55699444</v>
      </c>
      <c r="G135" s="26">
        <v>60531475</v>
      </c>
      <c r="H135" s="26">
        <f>F135-G135</f>
        <v>-4832031</v>
      </c>
      <c r="I135" s="27">
        <f t="shared" si="22"/>
        <v>-7.9826751289308575</v>
      </c>
      <c r="J135" s="26">
        <v>16428898</v>
      </c>
      <c r="K135" s="26">
        <v>12081744</v>
      </c>
      <c r="L135" s="26">
        <v>8476692</v>
      </c>
      <c r="M135" s="26">
        <v>0</v>
      </c>
      <c r="N135" s="28">
        <v>92686778</v>
      </c>
      <c r="O135" s="28">
        <v>97702316</v>
      </c>
      <c r="P135" s="28">
        <f>N135-O135</f>
        <v>-5015538</v>
      </c>
      <c r="Q135" s="29">
        <f t="shared" si="21"/>
        <v>-5.133489363752646</v>
      </c>
      <c r="R135" s="26">
        <v>0</v>
      </c>
      <c r="S135" s="10"/>
    </row>
    <row r="136" spans="1:19" s="43" customFormat="1" ht="12" customHeight="1">
      <c r="A136" s="37" t="s">
        <v>155</v>
      </c>
      <c r="B136" s="37"/>
      <c r="C136" s="37">
        <f>SUM(C6:C135)</f>
        <v>41934</v>
      </c>
      <c r="D136" s="38">
        <f>SUM(D6:D135)</f>
        <v>1073968544</v>
      </c>
      <c r="E136" s="38">
        <f>SUM(E6:E135)</f>
        <v>32382464</v>
      </c>
      <c r="F136" s="38">
        <f>SUM(F6:F135)</f>
        <v>1106351008</v>
      </c>
      <c r="G136" s="38">
        <v>972963796</v>
      </c>
      <c r="H136" s="38">
        <f>SUM(H6:H135)</f>
        <v>133387212</v>
      </c>
      <c r="I136" s="39">
        <f t="shared" si="22"/>
        <v>13.70937053859299</v>
      </c>
      <c r="J136" s="38">
        <f aca="true" t="shared" si="23" ref="J136:P136">SUM(J6:J135)</f>
        <v>193648976</v>
      </c>
      <c r="K136" s="38">
        <f t="shared" si="23"/>
        <v>202663155</v>
      </c>
      <c r="L136" s="38">
        <f t="shared" si="23"/>
        <v>62882998</v>
      </c>
      <c r="M136" s="38">
        <f t="shared" si="23"/>
        <v>6454285</v>
      </c>
      <c r="N136" s="40">
        <f t="shared" si="23"/>
        <v>1572000422</v>
      </c>
      <c r="O136" s="40">
        <f t="shared" si="23"/>
        <v>1458447466</v>
      </c>
      <c r="P136" s="40">
        <f t="shared" si="23"/>
        <v>113552956</v>
      </c>
      <c r="Q136" s="41">
        <f>(N136-O136)/O136*100</f>
        <v>7.785879069846456</v>
      </c>
      <c r="R136" s="38">
        <f>SUM(R6:R135)</f>
        <v>11875477</v>
      </c>
      <c r="S136" s="42"/>
    </row>
    <row r="137" spans="1:18" ht="9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44"/>
      <c r="R137" s="13"/>
    </row>
    <row r="138" spans="1:18" ht="9.75" customHeight="1">
      <c r="A138" s="14" t="s">
        <v>156</v>
      </c>
      <c r="B138" s="12"/>
      <c r="C138" s="12"/>
      <c r="D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44"/>
      <c r="R138" s="13"/>
    </row>
    <row r="139" spans="1:18" ht="9.7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44"/>
      <c r="R139" s="13"/>
    </row>
    <row r="140" spans="1:19" ht="9.7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44"/>
      <c r="R140" s="13"/>
      <c r="S140" s="5"/>
    </row>
    <row r="141" spans="1:19" ht="10.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44"/>
      <c r="R141" s="13"/>
      <c r="S141" s="5"/>
    </row>
    <row r="142" spans="1:19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44"/>
      <c r="R142" s="13"/>
      <c r="S142" s="5"/>
    </row>
    <row r="143" spans="1:19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44"/>
      <c r="R143" s="13"/>
      <c r="S143" s="5"/>
    </row>
    <row r="144" spans="1:19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44"/>
      <c r="R144" s="13"/>
      <c r="S144" s="5"/>
    </row>
    <row r="145" spans="1:19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44"/>
      <c r="R145" s="13"/>
      <c r="S145" s="5"/>
    </row>
    <row r="146" spans="1:19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44"/>
      <c r="R146" s="13"/>
      <c r="S146" s="5"/>
    </row>
    <row r="147" spans="1:19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44"/>
      <c r="R147" s="13"/>
      <c r="S147" s="5"/>
    </row>
    <row r="148" spans="1:19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44"/>
      <c r="R148" s="13"/>
      <c r="S148" s="5"/>
    </row>
    <row r="149" spans="1:19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44"/>
      <c r="R149" s="13"/>
      <c r="S149" s="5"/>
    </row>
    <row r="150" spans="1:19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44"/>
      <c r="R150" s="13"/>
      <c r="S150" s="5"/>
    </row>
    <row r="151" spans="1:19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44"/>
      <c r="R151" s="13"/>
      <c r="S151" s="5"/>
    </row>
    <row r="152" spans="1:19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44"/>
      <c r="R152" s="13"/>
      <c r="S152" s="5"/>
    </row>
    <row r="153" spans="1:19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44"/>
      <c r="R153" s="13"/>
      <c r="S153" s="5"/>
    </row>
    <row r="154" spans="1:19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44"/>
      <c r="R154" s="13"/>
      <c r="S154" s="5"/>
    </row>
    <row r="155" spans="1:19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44"/>
      <c r="R155" s="13"/>
      <c r="S155" s="5"/>
    </row>
    <row r="156" spans="1:19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44"/>
      <c r="R156" s="13"/>
      <c r="S156" s="5"/>
    </row>
    <row r="157" spans="1:19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44"/>
      <c r="R157" s="13"/>
      <c r="S157" s="5"/>
    </row>
    <row r="158" spans="1:19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44"/>
      <c r="R158" s="13"/>
      <c r="S158" s="5"/>
    </row>
    <row r="159" spans="1:19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44"/>
      <c r="R159" s="13"/>
      <c r="S159" s="5"/>
    </row>
    <row r="160" spans="1:19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44"/>
      <c r="R160" s="13"/>
      <c r="S160" s="5"/>
    </row>
    <row r="161" spans="1:19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44"/>
      <c r="R161" s="13"/>
      <c r="S161" s="5"/>
    </row>
    <row r="162" spans="1:19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44"/>
      <c r="R162" s="13"/>
      <c r="S162" s="5"/>
    </row>
    <row r="163" spans="1:19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44"/>
      <c r="R163" s="13"/>
      <c r="S163" s="5"/>
    </row>
    <row r="164" spans="1:19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44"/>
      <c r="R164" s="13"/>
      <c r="S164" s="5"/>
    </row>
    <row r="165" spans="1:19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44"/>
      <c r="R165" s="13"/>
      <c r="S165" s="5"/>
    </row>
    <row r="166" spans="1:19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44"/>
      <c r="R166" s="13"/>
      <c r="S166" s="5"/>
    </row>
    <row r="167" spans="1:19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44"/>
      <c r="R167" s="13"/>
      <c r="S167" s="5"/>
    </row>
    <row r="168" spans="1:19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44"/>
      <c r="R168" s="13"/>
      <c r="S168" s="5"/>
    </row>
    <row r="169" spans="1:19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44"/>
      <c r="R169" s="13"/>
      <c r="S169" s="5"/>
    </row>
    <row r="170" spans="1:19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44"/>
      <c r="R170" s="13"/>
      <c r="S170" s="5"/>
    </row>
    <row r="171" spans="1:19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44"/>
      <c r="R171" s="13"/>
      <c r="S171" s="5"/>
    </row>
    <row r="172" spans="1:19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44"/>
      <c r="R172" s="13"/>
      <c r="S172" s="5"/>
    </row>
    <row r="173" spans="1:19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44"/>
      <c r="R173" s="13"/>
      <c r="S173" s="5"/>
    </row>
    <row r="174" spans="1:19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44"/>
      <c r="R174" s="13"/>
      <c r="S174" s="5"/>
    </row>
    <row r="175" spans="1:19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44"/>
      <c r="R175" s="13"/>
      <c r="S175" s="5"/>
    </row>
    <row r="176" spans="1:19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44"/>
      <c r="R176" s="13"/>
      <c r="S176" s="5"/>
    </row>
    <row r="177" spans="1:19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44"/>
      <c r="R177" s="13"/>
      <c r="S177" s="5"/>
    </row>
    <row r="178" spans="1:19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44"/>
      <c r="R178" s="13"/>
      <c r="S178" s="5"/>
    </row>
    <row r="179" spans="1:19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44"/>
      <c r="R179" s="13"/>
      <c r="S179" s="5"/>
    </row>
    <row r="180" spans="1:19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44"/>
      <c r="R180" s="13"/>
      <c r="S180" s="5"/>
    </row>
    <row r="181" spans="1:19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44"/>
      <c r="R181" s="13"/>
      <c r="S181" s="5"/>
    </row>
    <row r="182" spans="1:19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44"/>
      <c r="R182" s="13"/>
      <c r="S182" s="5"/>
    </row>
    <row r="183" spans="1:19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44"/>
      <c r="R183" s="13"/>
      <c r="S183" s="5"/>
    </row>
    <row r="184" spans="1:19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44"/>
      <c r="R184" s="13"/>
      <c r="S184" s="5"/>
    </row>
    <row r="185" spans="1:19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44"/>
      <c r="R185" s="13"/>
      <c r="S185" s="5"/>
    </row>
    <row r="186" spans="1:19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44"/>
      <c r="R186" s="13"/>
      <c r="S186" s="5"/>
    </row>
    <row r="187" spans="1:19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44"/>
      <c r="R187" s="13"/>
      <c r="S187" s="5"/>
    </row>
    <row r="188" spans="1:19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44"/>
      <c r="R188" s="13"/>
      <c r="S188" s="5"/>
    </row>
    <row r="189" spans="1:19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44"/>
      <c r="R189" s="13"/>
      <c r="S189" s="5"/>
    </row>
    <row r="190" spans="1:19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3"/>
      <c r="S190" s="5"/>
    </row>
    <row r="191" spans="1:19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3"/>
      <c r="S191" s="5"/>
    </row>
    <row r="192" spans="1:19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3"/>
      <c r="S192" s="5"/>
    </row>
    <row r="193" spans="1:19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3"/>
      <c r="S193" s="5"/>
    </row>
    <row r="194" ht="12.75">
      <c r="S194" s="5"/>
    </row>
    <row r="195" ht="12.75">
      <c r="S195" s="5"/>
    </row>
    <row r="196" ht="12.75">
      <c r="S196" s="5"/>
    </row>
    <row r="197" ht="12.75">
      <c r="S197" s="5"/>
    </row>
    <row r="198" ht="12.75">
      <c r="S198" s="5"/>
    </row>
    <row r="199" ht="12.75">
      <c r="S199" s="5"/>
    </row>
    <row r="200" ht="12.75">
      <c r="S200" s="5"/>
    </row>
    <row r="201" ht="12.75">
      <c r="S201" s="5"/>
    </row>
    <row r="202" ht="12.75">
      <c r="S202" s="5"/>
    </row>
    <row r="203" ht="12.75">
      <c r="S203" s="5"/>
    </row>
    <row r="204" ht="12.75">
      <c r="S204" s="5"/>
    </row>
    <row r="205" ht="12.75">
      <c r="S205" s="5"/>
    </row>
    <row r="206" ht="12.75">
      <c r="S206" s="5"/>
    </row>
    <row r="207" ht="12.75">
      <c r="S207" s="5"/>
    </row>
    <row r="208" ht="12.75">
      <c r="S208" s="5"/>
    </row>
    <row r="209" ht="12.75">
      <c r="S209" s="5"/>
    </row>
    <row r="210" ht="12.75">
      <c r="S210" s="5"/>
    </row>
    <row r="211" ht="12.75">
      <c r="S211" s="5"/>
    </row>
    <row r="212" ht="12.75">
      <c r="S212" s="5"/>
    </row>
    <row r="213" ht="12.75">
      <c r="S213" s="5"/>
    </row>
    <row r="214" ht="12.75">
      <c r="S214" s="5"/>
    </row>
    <row r="215" ht="12.75">
      <c r="S215" s="5"/>
    </row>
    <row r="216" ht="12.75">
      <c r="S216" s="5"/>
    </row>
    <row r="217" ht="12.75">
      <c r="S217" s="5"/>
    </row>
    <row r="218" ht="12.75">
      <c r="S218" s="5"/>
    </row>
    <row r="219" ht="12.75">
      <c r="S219" s="5"/>
    </row>
    <row r="220" ht="12.75">
      <c r="S220" s="5"/>
    </row>
    <row r="221" ht="12.75">
      <c r="S221" s="5"/>
    </row>
    <row r="222" ht="12.75">
      <c r="S222" s="5"/>
    </row>
    <row r="223" ht="12.75">
      <c r="S223" s="5"/>
    </row>
    <row r="224" ht="12.75">
      <c r="S224" s="5"/>
    </row>
    <row r="225" ht="12.75">
      <c r="S225" s="5"/>
    </row>
    <row r="226" ht="12.75">
      <c r="S226" s="5"/>
    </row>
    <row r="227" ht="12.75">
      <c r="S227" s="5"/>
    </row>
    <row r="228" ht="12.75">
      <c r="S228" s="5"/>
    </row>
    <row r="229" ht="12.75">
      <c r="S229" s="5"/>
    </row>
    <row r="230" ht="12.75">
      <c r="S230" s="5"/>
    </row>
    <row r="231" ht="12.75">
      <c r="S231" s="5"/>
    </row>
    <row r="232" ht="12.75">
      <c r="S232" s="5"/>
    </row>
    <row r="233" ht="12.75">
      <c r="S233" s="5"/>
    </row>
    <row r="234" ht="12.75">
      <c r="S234" s="5"/>
    </row>
    <row r="235" ht="12.75">
      <c r="S235" s="5"/>
    </row>
    <row r="236" ht="12.75">
      <c r="S236" s="5"/>
    </row>
    <row r="237" ht="12.75">
      <c r="S237" s="5"/>
    </row>
    <row r="238" ht="12.75">
      <c r="S238" s="5"/>
    </row>
    <row r="239" ht="12.75">
      <c r="S239" s="5"/>
    </row>
    <row r="240" ht="12.75">
      <c r="S240" s="5"/>
    </row>
    <row r="241" ht="12.75">
      <c r="S241" s="5"/>
    </row>
    <row r="242" ht="12.75">
      <c r="S242" s="5"/>
    </row>
    <row r="243" ht="12.75">
      <c r="S243" s="5"/>
    </row>
    <row r="244" ht="12.75">
      <c r="S244" s="5"/>
    </row>
    <row r="245" ht="12.75">
      <c r="S245" s="5"/>
    </row>
    <row r="246" ht="12.75">
      <c r="S246" s="5"/>
    </row>
    <row r="247" ht="12.75">
      <c r="S247" s="5"/>
    </row>
    <row r="248" ht="12.75">
      <c r="S248" s="5"/>
    </row>
    <row r="249" ht="12.75">
      <c r="S249" s="5"/>
    </row>
    <row r="250" ht="12.75">
      <c r="S250" s="5"/>
    </row>
    <row r="251" ht="12.75">
      <c r="S251" s="5"/>
    </row>
    <row r="252" ht="12.75">
      <c r="S252" s="5"/>
    </row>
    <row r="253" ht="12.75">
      <c r="S253" s="5"/>
    </row>
    <row r="254" ht="12.75">
      <c r="S254" s="5"/>
    </row>
    <row r="255" ht="12.75">
      <c r="S255" s="5"/>
    </row>
    <row r="256" ht="12.75">
      <c r="S256" s="5"/>
    </row>
    <row r="257" ht="12.75">
      <c r="S257" s="5"/>
    </row>
    <row r="258" ht="12.75">
      <c r="S258" s="5"/>
    </row>
    <row r="259" ht="12.75">
      <c r="S259" s="5"/>
    </row>
    <row r="260" ht="12.75">
      <c r="S260" s="5"/>
    </row>
    <row r="261" ht="12.75">
      <c r="S261" s="5"/>
    </row>
    <row r="262" ht="12.75">
      <c r="S262" s="5"/>
    </row>
    <row r="263" ht="12.75">
      <c r="S263" s="5"/>
    </row>
    <row r="264" ht="12.75">
      <c r="S264" s="5"/>
    </row>
    <row r="265" ht="12.75">
      <c r="S265" s="5"/>
    </row>
    <row r="266" ht="12.75">
      <c r="S266" s="5"/>
    </row>
    <row r="267" ht="12.75">
      <c r="S267" s="5"/>
    </row>
    <row r="268" ht="12.75">
      <c r="S268" s="5"/>
    </row>
    <row r="269" ht="12.75">
      <c r="S269" s="5"/>
    </row>
    <row r="270" ht="12.75">
      <c r="S270" s="5"/>
    </row>
    <row r="271" ht="12.75">
      <c r="S271" s="5"/>
    </row>
    <row r="272" ht="12.75">
      <c r="S272" s="5"/>
    </row>
    <row r="273" ht="12.75">
      <c r="S273" s="5"/>
    </row>
    <row r="274" ht="12.75">
      <c r="S274" s="5"/>
    </row>
    <row r="275" ht="12.75">
      <c r="S275" s="5"/>
    </row>
    <row r="276" ht="12.75">
      <c r="S276" s="5"/>
    </row>
    <row r="277" ht="12.75">
      <c r="S277" s="5"/>
    </row>
    <row r="278" ht="12.75">
      <c r="S278" s="5"/>
    </row>
    <row r="279" ht="12.75">
      <c r="S279" s="5"/>
    </row>
    <row r="280" ht="12.75">
      <c r="S280" s="5"/>
    </row>
    <row r="281" ht="12.75">
      <c r="S281" s="5"/>
    </row>
    <row r="282" ht="12.75">
      <c r="S282" s="5"/>
    </row>
    <row r="283" ht="12.75">
      <c r="S283" s="5"/>
    </row>
    <row r="284" ht="12.75">
      <c r="S284" s="5"/>
    </row>
    <row r="285" ht="12.75">
      <c r="S285" s="5"/>
    </row>
    <row r="286" ht="12.75">
      <c r="S286" s="5"/>
    </row>
    <row r="287" ht="12.75">
      <c r="S287" s="5"/>
    </row>
    <row r="288" ht="12.75">
      <c r="S288" s="5"/>
    </row>
    <row r="289" ht="12.75">
      <c r="S289" s="5"/>
    </row>
    <row r="290" ht="12.75">
      <c r="S290" s="5"/>
    </row>
    <row r="291" ht="12.75">
      <c r="S291" s="5"/>
    </row>
    <row r="292" ht="12.75">
      <c r="S292" s="5"/>
    </row>
    <row r="293" ht="12.75">
      <c r="S293" s="5"/>
    </row>
    <row r="294" ht="12.75">
      <c r="S294" s="5"/>
    </row>
    <row r="295" ht="12.75">
      <c r="S295" s="5"/>
    </row>
    <row r="296" ht="12.75">
      <c r="S296" s="5"/>
    </row>
    <row r="297" ht="12.75">
      <c r="S297" s="5"/>
    </row>
    <row r="298" ht="12.75">
      <c r="S298" s="5"/>
    </row>
    <row r="299" ht="12.75">
      <c r="S299" s="5"/>
    </row>
    <row r="300" ht="12.75">
      <c r="S300" s="5"/>
    </row>
    <row r="301" ht="12.75">
      <c r="S301" s="5"/>
    </row>
    <row r="302" ht="12.75">
      <c r="S302" s="5"/>
    </row>
    <row r="303" ht="12.75">
      <c r="S303" s="5"/>
    </row>
    <row r="304" ht="12.75">
      <c r="S304" s="5"/>
    </row>
    <row r="305" ht="12.75">
      <c r="S305" s="5"/>
    </row>
    <row r="306" ht="12.75">
      <c r="S306" s="5"/>
    </row>
    <row r="307" ht="12.75">
      <c r="S307" s="5"/>
    </row>
    <row r="308" ht="12.75">
      <c r="S308" s="5"/>
    </row>
    <row r="309" ht="12.75">
      <c r="S309" s="5"/>
    </row>
    <row r="310" ht="12.75">
      <c r="S310" s="5"/>
    </row>
    <row r="311" ht="12.75">
      <c r="S311" s="5"/>
    </row>
    <row r="312" ht="12.75">
      <c r="S312" s="5"/>
    </row>
    <row r="313" ht="12.75">
      <c r="S313" s="5"/>
    </row>
    <row r="314" ht="12.75">
      <c r="S314" s="5"/>
    </row>
    <row r="315" ht="12.75">
      <c r="S315" s="5"/>
    </row>
    <row r="316" ht="12.75">
      <c r="S316" s="5"/>
    </row>
    <row r="317" ht="12.75">
      <c r="S317" s="5"/>
    </row>
    <row r="318" ht="12.75">
      <c r="S318" s="5"/>
    </row>
    <row r="319" ht="12.75">
      <c r="S319" s="5"/>
    </row>
    <row r="320" ht="12.75">
      <c r="S320" s="5"/>
    </row>
    <row r="321" ht="12.75">
      <c r="S321" s="5"/>
    </row>
    <row r="322" ht="12.75">
      <c r="S322" s="5"/>
    </row>
    <row r="323" ht="12.75">
      <c r="S323" s="5"/>
    </row>
    <row r="324" ht="12.75">
      <c r="S324" s="5"/>
    </row>
    <row r="325" ht="12.75">
      <c r="S325" s="5"/>
    </row>
    <row r="326" ht="12.75">
      <c r="S326" s="5"/>
    </row>
    <row r="327" ht="12.75">
      <c r="S327" s="5"/>
    </row>
    <row r="328" ht="12.75">
      <c r="S328" s="5"/>
    </row>
    <row r="329" ht="12.75">
      <c r="S329" s="5"/>
    </row>
    <row r="330" ht="12.75">
      <c r="S330" s="5"/>
    </row>
    <row r="331" ht="12.75">
      <c r="S331" s="5"/>
    </row>
    <row r="332" ht="12.75">
      <c r="S332" s="5"/>
    </row>
    <row r="333" ht="12.75">
      <c r="S333" s="5"/>
    </row>
    <row r="334" ht="12.75">
      <c r="S334" s="5"/>
    </row>
    <row r="335" ht="12.75">
      <c r="S335" s="5"/>
    </row>
    <row r="336" ht="12.75">
      <c r="S336" s="5"/>
    </row>
    <row r="337" ht="12.75">
      <c r="S337" s="5"/>
    </row>
    <row r="338" ht="12.75">
      <c r="S338" s="5"/>
    </row>
  </sheetData>
  <printOptions horizontalCentered="1"/>
  <pageMargins left="0.1968503937007874" right="0.1968503937007874" top="0.7874015748031497" bottom="0.5511811023622047" header="0.5118110236220472" footer="0.5118110236220472"/>
  <pageSetup fitToHeight="6" horizontalDpi="300" verticalDpi="300" orientation="landscape" paperSize="9" scale="68" r:id="rId1"/>
  <rowBreaks count="1" manualBreakCount="1">
    <brk id="114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338"/>
  <sheetViews>
    <sheetView showGridLines="0" tabSelected="1" workbookViewId="0" topLeftCell="A1">
      <pane ySplit="5" topLeftCell="BM1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5.28125" style="5" customWidth="1"/>
    <col min="2" max="2" width="14.57421875" style="5" hidden="1" customWidth="1"/>
    <col min="3" max="3" width="10.7109375" style="5" hidden="1" customWidth="1"/>
    <col min="4" max="4" width="11.00390625" style="5" hidden="1" customWidth="1"/>
    <col min="5" max="5" width="12.8515625" style="5" hidden="1" customWidth="1"/>
    <col min="6" max="8" width="17.7109375" style="5" hidden="1" customWidth="1"/>
    <col min="9" max="9" width="16.28125" style="5" hidden="1" customWidth="1"/>
    <col min="10" max="10" width="11.00390625" style="5" hidden="1" customWidth="1"/>
    <col min="11" max="11" width="12.28125" style="5" hidden="1" customWidth="1"/>
    <col min="12" max="12" width="9.28125" style="5" hidden="1" customWidth="1"/>
    <col min="13" max="13" width="11.7109375" style="5" hidden="1" customWidth="1"/>
    <col min="14" max="14" width="14.7109375" style="5" customWidth="1"/>
    <col min="15" max="15" width="12.8515625" style="5" customWidth="1"/>
    <col min="16" max="16" width="15.57421875" style="5" customWidth="1"/>
    <col min="17" max="17" width="13.7109375" style="5" customWidth="1"/>
    <col min="18" max="18" width="17.00390625" style="6" hidden="1" customWidth="1"/>
    <col min="19" max="19" width="34.8515625" style="7" customWidth="1"/>
    <col min="20" max="16384" width="9.140625" style="5" customWidth="1"/>
  </cols>
  <sheetData>
    <row r="1" spans="1:16" ht="12.75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8" ht="12.75">
      <c r="A2" s="8" t="s">
        <v>163</v>
      </c>
      <c r="B2" s="9"/>
      <c r="C2" s="49"/>
      <c r="D2" s="43"/>
      <c r="E2" s="43"/>
      <c r="H2" s="10"/>
      <c r="I2" s="10"/>
      <c r="J2" s="11"/>
      <c r="K2" s="10"/>
      <c r="L2" s="10"/>
      <c r="M2" s="10"/>
      <c r="N2" s="12"/>
      <c r="O2" s="12"/>
      <c r="P2" s="12"/>
      <c r="R2" s="13"/>
    </row>
    <row r="3" spans="1:18" ht="12.75">
      <c r="A3" s="8"/>
      <c r="B3" s="9"/>
      <c r="C3" s="9"/>
      <c r="H3" s="10"/>
      <c r="I3" s="10"/>
      <c r="J3" s="11"/>
      <c r="K3" s="10"/>
      <c r="L3" s="10"/>
      <c r="M3" s="10"/>
      <c r="N3" s="12"/>
      <c r="O3" s="12"/>
      <c r="P3" s="12"/>
      <c r="R3" s="13"/>
    </row>
    <row r="4" spans="1:18" ht="12.75">
      <c r="A4" s="14"/>
      <c r="B4" s="12"/>
      <c r="C4" s="12"/>
      <c r="D4" s="15" t="s">
        <v>1</v>
      </c>
      <c r="E4" s="16"/>
      <c r="F4" s="10"/>
      <c r="G4" s="10"/>
      <c r="H4" s="10"/>
      <c r="I4" s="10"/>
      <c r="J4" s="45" t="s">
        <v>2</v>
      </c>
      <c r="K4" s="46"/>
      <c r="L4" s="46"/>
      <c r="M4" s="47"/>
      <c r="N4" s="12"/>
      <c r="O4" s="12"/>
      <c r="P4" s="12"/>
      <c r="R4" s="13"/>
    </row>
    <row r="5" spans="1:19" s="23" customFormat="1" ht="46.5" customHeight="1">
      <c r="A5" s="17" t="s">
        <v>3</v>
      </c>
      <c r="B5" s="18" t="s">
        <v>4</v>
      </c>
      <c r="C5" s="19" t="s">
        <v>5</v>
      </c>
      <c r="D5" s="20" t="s">
        <v>6</v>
      </c>
      <c r="E5" s="20" t="s">
        <v>7</v>
      </c>
      <c r="F5" s="20" t="s">
        <v>8</v>
      </c>
      <c r="G5" s="20" t="s">
        <v>9</v>
      </c>
      <c r="H5" s="20" t="s">
        <v>10</v>
      </c>
      <c r="I5" s="20" t="s">
        <v>11</v>
      </c>
      <c r="J5" s="48" t="s">
        <v>12</v>
      </c>
      <c r="K5" s="48" t="s">
        <v>13</v>
      </c>
      <c r="L5" s="48" t="s">
        <v>14</v>
      </c>
      <c r="M5" s="48" t="s">
        <v>15</v>
      </c>
      <c r="N5" s="21" t="s">
        <v>16</v>
      </c>
      <c r="O5" s="21" t="s">
        <v>17</v>
      </c>
      <c r="P5" s="21" t="s">
        <v>158</v>
      </c>
      <c r="Q5" s="21" t="s">
        <v>18</v>
      </c>
      <c r="R5" s="22" t="s">
        <v>157</v>
      </c>
      <c r="S5" s="7"/>
    </row>
    <row r="6" spans="1:18" ht="9.75" customHeight="1">
      <c r="A6" s="24" t="s">
        <v>146</v>
      </c>
      <c r="B6" s="25" t="s">
        <v>50</v>
      </c>
      <c r="C6" s="24">
        <v>0</v>
      </c>
      <c r="D6" s="26">
        <v>0</v>
      </c>
      <c r="E6" s="26">
        <v>0</v>
      </c>
      <c r="F6" s="26">
        <f aca="true" t="shared" si="0" ref="F6:F37">D6+E6</f>
        <v>0</v>
      </c>
      <c r="G6" s="26">
        <v>0</v>
      </c>
      <c r="H6" s="26">
        <f aca="true" t="shared" si="1" ref="H6:H37">F6-G6</f>
        <v>0</v>
      </c>
      <c r="I6" s="27" t="s">
        <v>147</v>
      </c>
      <c r="J6" s="26">
        <v>0</v>
      </c>
      <c r="K6" s="26">
        <v>0</v>
      </c>
      <c r="L6" s="26">
        <v>0</v>
      </c>
      <c r="M6" s="26">
        <v>0</v>
      </c>
      <c r="N6" s="28">
        <v>0</v>
      </c>
      <c r="O6" s="28">
        <v>0</v>
      </c>
      <c r="P6" s="28">
        <f aca="true" t="shared" si="2" ref="P6:P37">N6-O6</f>
        <v>0</v>
      </c>
      <c r="Q6" s="29" t="s">
        <v>148</v>
      </c>
      <c r="R6" s="26">
        <v>530692</v>
      </c>
    </row>
    <row r="7" spans="1:18" ht="10.5" customHeight="1">
      <c r="A7" s="24" t="s">
        <v>149</v>
      </c>
      <c r="B7" s="25" t="s">
        <v>50</v>
      </c>
      <c r="C7" s="24">
        <v>0</v>
      </c>
      <c r="D7" s="26">
        <v>0</v>
      </c>
      <c r="E7" s="26">
        <v>0</v>
      </c>
      <c r="F7" s="26">
        <f t="shared" si="0"/>
        <v>0</v>
      </c>
      <c r="G7" s="26">
        <v>0</v>
      </c>
      <c r="H7" s="26">
        <f t="shared" si="1"/>
        <v>0</v>
      </c>
      <c r="I7" s="27" t="s">
        <v>147</v>
      </c>
      <c r="J7" s="26">
        <v>0</v>
      </c>
      <c r="K7" s="26">
        <v>0</v>
      </c>
      <c r="L7" s="26">
        <v>0</v>
      </c>
      <c r="M7" s="26">
        <v>0</v>
      </c>
      <c r="N7" s="28">
        <v>0</v>
      </c>
      <c r="O7" s="28">
        <v>0</v>
      </c>
      <c r="P7" s="28">
        <f t="shared" si="2"/>
        <v>0</v>
      </c>
      <c r="Q7" s="31" t="s">
        <v>148</v>
      </c>
      <c r="R7" s="26">
        <v>388839</v>
      </c>
    </row>
    <row r="8" spans="1:18" ht="9.75" customHeight="1">
      <c r="A8" s="24" t="s">
        <v>150</v>
      </c>
      <c r="B8" s="25" t="s">
        <v>50</v>
      </c>
      <c r="C8" s="24">
        <v>0</v>
      </c>
      <c r="D8" s="26">
        <v>0</v>
      </c>
      <c r="E8" s="26">
        <v>0</v>
      </c>
      <c r="F8" s="26">
        <f t="shared" si="0"/>
        <v>0</v>
      </c>
      <c r="G8" s="26">
        <v>0</v>
      </c>
      <c r="H8" s="26">
        <f t="shared" si="1"/>
        <v>0</v>
      </c>
      <c r="I8" s="27" t="s">
        <v>147</v>
      </c>
      <c r="J8" s="26">
        <v>0</v>
      </c>
      <c r="K8" s="26">
        <v>0</v>
      </c>
      <c r="L8" s="26">
        <v>0</v>
      </c>
      <c r="M8" s="26">
        <v>0</v>
      </c>
      <c r="N8" s="28">
        <v>0</v>
      </c>
      <c r="O8" s="28">
        <v>0</v>
      </c>
      <c r="P8" s="28">
        <f t="shared" si="2"/>
        <v>0</v>
      </c>
      <c r="Q8" s="29" t="s">
        <v>148</v>
      </c>
      <c r="R8" s="26">
        <v>433152</v>
      </c>
    </row>
    <row r="9" spans="1:19" ht="9.75" customHeight="1">
      <c r="A9" s="24" t="s">
        <v>151</v>
      </c>
      <c r="B9" s="25" t="s">
        <v>50</v>
      </c>
      <c r="C9" s="24">
        <v>0</v>
      </c>
      <c r="D9" s="26">
        <v>0</v>
      </c>
      <c r="E9" s="26">
        <v>0</v>
      </c>
      <c r="F9" s="26">
        <f t="shared" si="0"/>
        <v>0</v>
      </c>
      <c r="G9" s="26">
        <v>0</v>
      </c>
      <c r="H9" s="26">
        <f t="shared" si="1"/>
        <v>0</v>
      </c>
      <c r="I9" s="27" t="s">
        <v>147</v>
      </c>
      <c r="J9" s="26">
        <v>0</v>
      </c>
      <c r="K9" s="26">
        <v>0</v>
      </c>
      <c r="L9" s="26">
        <v>0</v>
      </c>
      <c r="M9" s="26">
        <v>0</v>
      </c>
      <c r="N9" s="28">
        <v>0</v>
      </c>
      <c r="O9" s="28">
        <v>0</v>
      </c>
      <c r="P9" s="28">
        <f t="shared" si="2"/>
        <v>0</v>
      </c>
      <c r="Q9" s="29" t="s">
        <v>148</v>
      </c>
      <c r="R9" s="26">
        <v>418193</v>
      </c>
      <c r="S9" s="10"/>
    </row>
    <row r="10" spans="1:18" ht="9.75" customHeight="1">
      <c r="A10" s="33" t="s">
        <v>152</v>
      </c>
      <c r="B10" s="34">
        <v>1994</v>
      </c>
      <c r="C10" s="33">
        <v>0</v>
      </c>
      <c r="D10" s="35">
        <v>0</v>
      </c>
      <c r="E10" s="35">
        <v>0</v>
      </c>
      <c r="F10" s="26">
        <f t="shared" si="0"/>
        <v>0</v>
      </c>
      <c r="G10" s="26">
        <v>0</v>
      </c>
      <c r="H10" s="26">
        <f t="shared" si="1"/>
        <v>0</v>
      </c>
      <c r="I10" s="27" t="s">
        <v>147</v>
      </c>
      <c r="J10" s="35">
        <v>0</v>
      </c>
      <c r="K10" s="35">
        <v>0</v>
      </c>
      <c r="L10" s="35">
        <v>0</v>
      </c>
      <c r="M10" s="35">
        <v>0</v>
      </c>
      <c r="N10" s="36">
        <v>0</v>
      </c>
      <c r="O10" s="36">
        <v>0</v>
      </c>
      <c r="P10" s="28">
        <f t="shared" si="2"/>
        <v>0</v>
      </c>
      <c r="Q10" s="29" t="s">
        <v>148</v>
      </c>
      <c r="R10" s="26">
        <v>73804</v>
      </c>
    </row>
    <row r="11" spans="1:18" ht="9.75" customHeight="1">
      <c r="A11" s="24" t="s">
        <v>153</v>
      </c>
      <c r="B11" s="25" t="s">
        <v>50</v>
      </c>
      <c r="C11" s="24">
        <v>0</v>
      </c>
      <c r="D11" s="26">
        <v>0</v>
      </c>
      <c r="E11" s="26">
        <v>0</v>
      </c>
      <c r="F11" s="26">
        <f t="shared" si="0"/>
        <v>0</v>
      </c>
      <c r="G11" s="26">
        <v>0</v>
      </c>
      <c r="H11" s="26">
        <f t="shared" si="1"/>
        <v>0</v>
      </c>
      <c r="I11" s="27" t="s">
        <v>147</v>
      </c>
      <c r="J11" s="26">
        <v>0</v>
      </c>
      <c r="K11" s="26">
        <v>0</v>
      </c>
      <c r="L11" s="26">
        <v>0</v>
      </c>
      <c r="M11" s="26">
        <v>0</v>
      </c>
      <c r="N11" s="28">
        <v>0</v>
      </c>
      <c r="O11" s="28">
        <v>0</v>
      </c>
      <c r="P11" s="28">
        <f t="shared" si="2"/>
        <v>0</v>
      </c>
      <c r="Q11" s="29" t="s">
        <v>148</v>
      </c>
      <c r="R11" s="26">
        <v>285954</v>
      </c>
    </row>
    <row r="12" spans="1:18" ht="9.75" customHeight="1">
      <c r="A12" s="24" t="s">
        <v>130</v>
      </c>
      <c r="B12" s="25" t="s">
        <v>50</v>
      </c>
      <c r="C12" s="24">
        <v>11</v>
      </c>
      <c r="D12" s="26">
        <v>224921</v>
      </c>
      <c r="E12" s="26">
        <v>26991</v>
      </c>
      <c r="F12" s="26">
        <f t="shared" si="0"/>
        <v>251912</v>
      </c>
      <c r="G12" s="26">
        <v>0</v>
      </c>
      <c r="H12" s="26">
        <f t="shared" si="1"/>
        <v>251912</v>
      </c>
      <c r="I12" s="27" t="s">
        <v>96</v>
      </c>
      <c r="J12" s="26">
        <v>0</v>
      </c>
      <c r="K12" s="26">
        <v>52508</v>
      </c>
      <c r="L12" s="26">
        <v>0</v>
      </c>
      <c r="M12" s="26">
        <v>0</v>
      </c>
      <c r="N12" s="28">
        <v>304420</v>
      </c>
      <c r="O12" s="28">
        <v>0</v>
      </c>
      <c r="P12" s="28">
        <f t="shared" si="2"/>
        <v>304420</v>
      </c>
      <c r="Q12" s="31" t="s">
        <v>96</v>
      </c>
      <c r="R12" s="26">
        <v>233920</v>
      </c>
    </row>
    <row r="13" spans="1:18" ht="9.75" customHeight="1">
      <c r="A13" s="24" t="s">
        <v>132</v>
      </c>
      <c r="B13" s="25" t="s">
        <v>50</v>
      </c>
      <c r="C13" s="24">
        <v>15</v>
      </c>
      <c r="D13" s="26">
        <v>205627</v>
      </c>
      <c r="E13" s="26">
        <v>24675</v>
      </c>
      <c r="F13" s="26">
        <f t="shared" si="0"/>
        <v>230302</v>
      </c>
      <c r="G13" s="26">
        <v>0</v>
      </c>
      <c r="H13" s="26">
        <f t="shared" si="1"/>
        <v>230302</v>
      </c>
      <c r="I13" s="27" t="s">
        <v>96</v>
      </c>
      <c r="J13" s="26">
        <v>10410</v>
      </c>
      <c r="K13" s="26">
        <v>0</v>
      </c>
      <c r="L13" s="26">
        <v>0</v>
      </c>
      <c r="M13" s="26">
        <v>0</v>
      </c>
      <c r="N13" s="28">
        <v>240712</v>
      </c>
      <c r="O13" s="28">
        <v>0</v>
      </c>
      <c r="P13" s="28">
        <f t="shared" si="2"/>
        <v>240712</v>
      </c>
      <c r="Q13" s="31" t="s">
        <v>96</v>
      </c>
      <c r="R13" s="26">
        <v>331201</v>
      </c>
    </row>
    <row r="14" spans="1:19" ht="9.75" customHeight="1">
      <c r="A14" s="24" t="s">
        <v>137</v>
      </c>
      <c r="B14" s="25" t="s">
        <v>50</v>
      </c>
      <c r="C14" s="24">
        <v>24</v>
      </c>
      <c r="D14" s="26">
        <v>97190</v>
      </c>
      <c r="E14" s="26">
        <v>11663</v>
      </c>
      <c r="F14" s="26">
        <f t="shared" si="0"/>
        <v>108853</v>
      </c>
      <c r="G14" s="26">
        <v>0</v>
      </c>
      <c r="H14" s="26">
        <f t="shared" si="1"/>
        <v>108853</v>
      </c>
      <c r="I14" s="27" t="s">
        <v>96</v>
      </c>
      <c r="J14" s="26">
        <v>0</v>
      </c>
      <c r="K14" s="26">
        <v>69489</v>
      </c>
      <c r="L14" s="26">
        <v>0</v>
      </c>
      <c r="M14" s="26">
        <v>0</v>
      </c>
      <c r="N14" s="28">
        <v>178342</v>
      </c>
      <c r="O14" s="28">
        <v>0</v>
      </c>
      <c r="P14" s="28">
        <f t="shared" si="2"/>
        <v>178342</v>
      </c>
      <c r="Q14" s="31" t="s">
        <v>96</v>
      </c>
      <c r="R14" s="26">
        <v>305246</v>
      </c>
      <c r="S14" s="10"/>
    </row>
    <row r="15" spans="1:18" ht="9.75" customHeight="1">
      <c r="A15" s="24" t="s">
        <v>140</v>
      </c>
      <c r="B15" s="25" t="s">
        <v>50</v>
      </c>
      <c r="C15" s="24">
        <v>9</v>
      </c>
      <c r="D15" s="26">
        <v>54931</v>
      </c>
      <c r="E15" s="26">
        <v>4394</v>
      </c>
      <c r="F15" s="26">
        <f t="shared" si="0"/>
        <v>59325</v>
      </c>
      <c r="G15" s="26">
        <v>0</v>
      </c>
      <c r="H15" s="26">
        <f t="shared" si="1"/>
        <v>59325</v>
      </c>
      <c r="I15" s="27" t="s">
        <v>96</v>
      </c>
      <c r="J15" s="26">
        <v>0</v>
      </c>
      <c r="K15" s="26">
        <v>0</v>
      </c>
      <c r="L15" s="26">
        <v>0</v>
      </c>
      <c r="M15" s="26">
        <v>0</v>
      </c>
      <c r="N15" s="28">
        <v>59325</v>
      </c>
      <c r="O15" s="28">
        <v>0</v>
      </c>
      <c r="P15" s="28">
        <f t="shared" si="2"/>
        <v>59325</v>
      </c>
      <c r="Q15" s="29" t="s">
        <v>96</v>
      </c>
      <c r="R15" s="26">
        <v>238055</v>
      </c>
    </row>
    <row r="16" spans="1:18" ht="9.75" customHeight="1">
      <c r="A16" s="24" t="s">
        <v>139</v>
      </c>
      <c r="B16" s="25" t="s">
        <v>50</v>
      </c>
      <c r="C16" s="24">
        <v>0</v>
      </c>
      <c r="D16" s="26">
        <v>58959</v>
      </c>
      <c r="E16" s="26">
        <v>0</v>
      </c>
      <c r="F16" s="26">
        <f t="shared" si="0"/>
        <v>58959</v>
      </c>
      <c r="G16" s="26">
        <v>0</v>
      </c>
      <c r="H16" s="26">
        <f t="shared" si="1"/>
        <v>58959</v>
      </c>
      <c r="I16" s="27" t="s">
        <v>96</v>
      </c>
      <c r="J16" s="26">
        <v>0</v>
      </c>
      <c r="K16" s="26">
        <v>0</v>
      </c>
      <c r="L16" s="26">
        <v>0</v>
      </c>
      <c r="M16" s="26">
        <v>0</v>
      </c>
      <c r="N16" s="28">
        <v>58959</v>
      </c>
      <c r="O16" s="28">
        <v>0</v>
      </c>
      <c r="P16" s="28">
        <f t="shared" si="2"/>
        <v>58959</v>
      </c>
      <c r="Q16" s="31" t="s">
        <v>96</v>
      </c>
      <c r="R16" s="26">
        <v>260957</v>
      </c>
    </row>
    <row r="17" spans="1:18" ht="9.75" customHeight="1">
      <c r="A17" s="24" t="s">
        <v>142</v>
      </c>
      <c r="B17" s="25" t="s">
        <v>50</v>
      </c>
      <c r="C17" s="24">
        <v>8</v>
      </c>
      <c r="D17" s="26">
        <v>40263</v>
      </c>
      <c r="E17" s="26">
        <v>0</v>
      </c>
      <c r="F17" s="26">
        <f t="shared" si="0"/>
        <v>40263</v>
      </c>
      <c r="G17" s="26">
        <v>0</v>
      </c>
      <c r="H17" s="26">
        <f t="shared" si="1"/>
        <v>40263</v>
      </c>
      <c r="I17" s="27" t="s">
        <v>96</v>
      </c>
      <c r="J17" s="26">
        <v>0</v>
      </c>
      <c r="K17" s="26">
        <v>10277</v>
      </c>
      <c r="L17" s="26">
        <v>0</v>
      </c>
      <c r="M17" s="26">
        <v>0</v>
      </c>
      <c r="N17" s="28">
        <v>50540</v>
      </c>
      <c r="O17" s="28">
        <v>0</v>
      </c>
      <c r="P17" s="28">
        <f t="shared" si="2"/>
        <v>50540</v>
      </c>
      <c r="Q17" s="31" t="s">
        <v>96</v>
      </c>
      <c r="R17" s="26">
        <v>356525</v>
      </c>
    </row>
    <row r="18" spans="1:18" ht="9.75" customHeight="1">
      <c r="A18" s="24" t="s">
        <v>143</v>
      </c>
      <c r="B18" s="25" t="s">
        <v>50</v>
      </c>
      <c r="C18" s="24">
        <v>15</v>
      </c>
      <c r="D18" s="26">
        <v>40118</v>
      </c>
      <c r="E18" s="26">
        <v>0</v>
      </c>
      <c r="F18" s="26">
        <f t="shared" si="0"/>
        <v>40118</v>
      </c>
      <c r="G18" s="26">
        <v>0</v>
      </c>
      <c r="H18" s="26">
        <f t="shared" si="1"/>
        <v>40118</v>
      </c>
      <c r="I18" s="27" t="s">
        <v>96</v>
      </c>
      <c r="J18" s="26">
        <v>0</v>
      </c>
      <c r="K18" s="26">
        <v>0</v>
      </c>
      <c r="L18" s="26">
        <v>0</v>
      </c>
      <c r="M18" s="26">
        <v>0</v>
      </c>
      <c r="N18" s="28">
        <v>40118</v>
      </c>
      <c r="O18" s="28">
        <v>0</v>
      </c>
      <c r="P18" s="28">
        <f t="shared" si="2"/>
        <v>40118</v>
      </c>
      <c r="Q18" s="31" t="s">
        <v>96</v>
      </c>
      <c r="R18" s="26">
        <v>219302</v>
      </c>
    </row>
    <row r="19" spans="1:18" ht="9.75" customHeight="1">
      <c r="A19" s="24" t="s">
        <v>144</v>
      </c>
      <c r="B19" s="25" t="s">
        <v>50</v>
      </c>
      <c r="C19" s="24">
        <v>8</v>
      </c>
      <c r="D19" s="26">
        <v>29805</v>
      </c>
      <c r="E19" s="26">
        <v>0</v>
      </c>
      <c r="F19" s="26">
        <f t="shared" si="0"/>
        <v>29805</v>
      </c>
      <c r="G19" s="26">
        <v>0</v>
      </c>
      <c r="H19" s="26">
        <f t="shared" si="1"/>
        <v>29805</v>
      </c>
      <c r="I19" s="27" t="s">
        <v>96</v>
      </c>
      <c r="J19" s="26">
        <v>0</v>
      </c>
      <c r="K19" s="26">
        <v>0</v>
      </c>
      <c r="L19" s="26">
        <v>0</v>
      </c>
      <c r="M19" s="26">
        <v>0</v>
      </c>
      <c r="N19" s="28">
        <v>29805</v>
      </c>
      <c r="O19" s="28">
        <v>0</v>
      </c>
      <c r="P19" s="28">
        <f t="shared" si="2"/>
        <v>29805</v>
      </c>
      <c r="Q19" s="31" t="s">
        <v>96</v>
      </c>
      <c r="R19" s="26">
        <v>211101</v>
      </c>
    </row>
    <row r="20" spans="1:19" ht="9.75" customHeight="1">
      <c r="A20" s="24" t="s">
        <v>145</v>
      </c>
      <c r="B20" s="25" t="s">
        <v>50</v>
      </c>
      <c r="C20" s="24">
        <v>8</v>
      </c>
      <c r="D20" s="26">
        <v>23626</v>
      </c>
      <c r="E20" s="26">
        <v>0</v>
      </c>
      <c r="F20" s="26">
        <f t="shared" si="0"/>
        <v>23626</v>
      </c>
      <c r="G20" s="26">
        <v>0</v>
      </c>
      <c r="H20" s="26">
        <f t="shared" si="1"/>
        <v>23626</v>
      </c>
      <c r="I20" s="27" t="s">
        <v>96</v>
      </c>
      <c r="J20" s="26">
        <v>0</v>
      </c>
      <c r="K20" s="26">
        <v>0</v>
      </c>
      <c r="L20" s="26">
        <v>0</v>
      </c>
      <c r="M20" s="26">
        <v>0</v>
      </c>
      <c r="N20" s="28">
        <v>23626</v>
      </c>
      <c r="O20" s="28">
        <v>0</v>
      </c>
      <c r="P20" s="28">
        <f t="shared" si="2"/>
        <v>23626</v>
      </c>
      <c r="Q20" s="31" t="s">
        <v>96</v>
      </c>
      <c r="R20" s="26">
        <v>148848</v>
      </c>
      <c r="S20" s="10"/>
    </row>
    <row r="21" spans="1:18" ht="9.75" customHeight="1">
      <c r="A21" s="24" t="s">
        <v>120</v>
      </c>
      <c r="B21" s="25" t="s">
        <v>50</v>
      </c>
      <c r="C21" s="24">
        <v>65</v>
      </c>
      <c r="D21" s="26">
        <v>358527</v>
      </c>
      <c r="E21" s="26">
        <v>0</v>
      </c>
      <c r="F21" s="26">
        <f t="shared" si="0"/>
        <v>358527</v>
      </c>
      <c r="G21" s="26">
        <v>0</v>
      </c>
      <c r="H21" s="26">
        <f t="shared" si="1"/>
        <v>358527</v>
      </c>
      <c r="I21" s="27" t="s">
        <v>96</v>
      </c>
      <c r="J21" s="26">
        <v>2263</v>
      </c>
      <c r="K21" s="26">
        <v>41841</v>
      </c>
      <c r="L21" s="26">
        <v>148</v>
      </c>
      <c r="M21" s="26">
        <v>0</v>
      </c>
      <c r="N21" s="28">
        <v>402779</v>
      </c>
      <c r="O21" s="28">
        <v>1222</v>
      </c>
      <c r="P21" s="28">
        <f t="shared" si="2"/>
        <v>401557</v>
      </c>
      <c r="Q21" s="29">
        <f aca="true" t="shared" si="3" ref="Q21:Q52">(N21-O21)/O21*100</f>
        <v>32860.63829787234</v>
      </c>
      <c r="R21" s="26">
        <v>251330</v>
      </c>
    </row>
    <row r="22" spans="1:19" ht="9.75" customHeight="1">
      <c r="A22" s="24" t="s">
        <v>138</v>
      </c>
      <c r="B22" s="25" t="s">
        <v>50</v>
      </c>
      <c r="C22" s="24">
        <v>8</v>
      </c>
      <c r="D22" s="26">
        <v>82436</v>
      </c>
      <c r="E22" s="26">
        <v>0</v>
      </c>
      <c r="F22" s="26">
        <f t="shared" si="0"/>
        <v>82436</v>
      </c>
      <c r="G22" s="26">
        <v>0</v>
      </c>
      <c r="H22" s="26">
        <f t="shared" si="1"/>
        <v>82436</v>
      </c>
      <c r="I22" s="27" t="s">
        <v>96</v>
      </c>
      <c r="J22" s="26">
        <v>4275</v>
      </c>
      <c r="K22" s="26">
        <v>18613</v>
      </c>
      <c r="L22" s="26">
        <v>4137</v>
      </c>
      <c r="M22" s="26">
        <v>0</v>
      </c>
      <c r="N22" s="28">
        <v>109461</v>
      </c>
      <c r="O22" s="28">
        <v>1528</v>
      </c>
      <c r="P22" s="28">
        <f t="shared" si="2"/>
        <v>107933</v>
      </c>
      <c r="Q22" s="29">
        <f t="shared" si="3"/>
        <v>7063.678010471204</v>
      </c>
      <c r="R22" s="26">
        <v>128619</v>
      </c>
      <c r="S22" s="10"/>
    </row>
    <row r="23" spans="1:18" ht="9.75" customHeight="1">
      <c r="A23" s="24" t="s">
        <v>108</v>
      </c>
      <c r="B23" s="25" t="s">
        <v>50</v>
      </c>
      <c r="C23" s="24">
        <v>77</v>
      </c>
      <c r="D23" s="26">
        <v>681559</v>
      </c>
      <c r="E23" s="26">
        <v>0</v>
      </c>
      <c r="F23" s="26">
        <f t="shared" si="0"/>
        <v>681559</v>
      </c>
      <c r="G23" s="26">
        <v>0</v>
      </c>
      <c r="H23" s="26">
        <f t="shared" si="1"/>
        <v>681559</v>
      </c>
      <c r="I23" s="27" t="s">
        <v>96</v>
      </c>
      <c r="J23" s="26">
        <v>201422</v>
      </c>
      <c r="K23" s="26">
        <v>316684</v>
      </c>
      <c r="L23" s="26">
        <v>24381</v>
      </c>
      <c r="M23" s="26">
        <v>0</v>
      </c>
      <c r="N23" s="28">
        <v>1224046</v>
      </c>
      <c r="O23" s="28">
        <v>121654</v>
      </c>
      <c r="P23" s="28">
        <f t="shared" si="2"/>
        <v>1102392</v>
      </c>
      <c r="Q23" s="29">
        <f t="shared" si="3"/>
        <v>906.1699574202246</v>
      </c>
      <c r="R23" s="26">
        <v>131519</v>
      </c>
    </row>
    <row r="24" spans="1:19" ht="9.75" customHeight="1">
      <c r="A24" s="24" t="s">
        <v>95</v>
      </c>
      <c r="B24" s="25" t="s">
        <v>50</v>
      </c>
      <c r="C24" s="24">
        <v>146</v>
      </c>
      <c r="D24" s="26">
        <v>1607413</v>
      </c>
      <c r="E24" s="26">
        <v>0</v>
      </c>
      <c r="F24" s="26">
        <f t="shared" si="0"/>
        <v>1607413</v>
      </c>
      <c r="G24" s="26">
        <v>0</v>
      </c>
      <c r="H24" s="26">
        <f t="shared" si="1"/>
        <v>1607413</v>
      </c>
      <c r="I24" s="27" t="s">
        <v>96</v>
      </c>
      <c r="J24" s="26">
        <v>7118</v>
      </c>
      <c r="K24" s="26">
        <v>295211</v>
      </c>
      <c r="L24" s="26">
        <v>26302</v>
      </c>
      <c r="M24" s="26">
        <v>0</v>
      </c>
      <c r="N24" s="28">
        <v>1936044</v>
      </c>
      <c r="O24" s="28">
        <v>265921</v>
      </c>
      <c r="P24" s="28">
        <f t="shared" si="2"/>
        <v>1670123</v>
      </c>
      <c r="Q24" s="29">
        <f t="shared" si="3"/>
        <v>628.0523162894243</v>
      </c>
      <c r="R24" s="26">
        <v>275370</v>
      </c>
      <c r="S24" s="10"/>
    </row>
    <row r="25" spans="1:19" ht="9.75" customHeight="1">
      <c r="A25" s="24" t="s">
        <v>116</v>
      </c>
      <c r="B25" s="25" t="s">
        <v>82</v>
      </c>
      <c r="C25" s="24">
        <v>53</v>
      </c>
      <c r="D25" s="26">
        <v>522168</v>
      </c>
      <c r="E25" s="26">
        <v>41774</v>
      </c>
      <c r="F25" s="26">
        <f t="shared" si="0"/>
        <v>563942</v>
      </c>
      <c r="G25" s="26">
        <v>0</v>
      </c>
      <c r="H25" s="26">
        <f t="shared" si="1"/>
        <v>563942</v>
      </c>
      <c r="I25" s="27" t="s">
        <v>96</v>
      </c>
      <c r="J25" s="26">
        <v>23486</v>
      </c>
      <c r="K25" s="26">
        <v>114807</v>
      </c>
      <c r="L25" s="26">
        <v>32212</v>
      </c>
      <c r="M25" s="26">
        <v>0</v>
      </c>
      <c r="N25" s="28">
        <v>734447</v>
      </c>
      <c r="O25" s="28">
        <v>123774</v>
      </c>
      <c r="P25" s="28">
        <f t="shared" si="2"/>
        <v>610673</v>
      </c>
      <c r="Q25" s="29">
        <f t="shared" si="3"/>
        <v>493.37744599027263</v>
      </c>
      <c r="R25" s="26">
        <v>100016</v>
      </c>
      <c r="S25" s="10"/>
    </row>
    <row r="26" spans="1:18" ht="9.75" customHeight="1">
      <c r="A26" s="24" t="s">
        <v>126</v>
      </c>
      <c r="B26" s="25" t="s">
        <v>50</v>
      </c>
      <c r="C26" s="24">
        <v>46</v>
      </c>
      <c r="D26" s="26">
        <v>251598</v>
      </c>
      <c r="E26" s="26">
        <v>0</v>
      </c>
      <c r="F26" s="26">
        <f t="shared" si="0"/>
        <v>251598</v>
      </c>
      <c r="G26" s="26">
        <v>0</v>
      </c>
      <c r="H26" s="26">
        <f t="shared" si="1"/>
        <v>251598</v>
      </c>
      <c r="I26" s="27" t="s">
        <v>96</v>
      </c>
      <c r="J26" s="26">
        <v>4854</v>
      </c>
      <c r="K26" s="26">
        <v>72126</v>
      </c>
      <c r="L26" s="26">
        <v>0</v>
      </c>
      <c r="M26" s="26">
        <v>0</v>
      </c>
      <c r="N26" s="28">
        <v>328578</v>
      </c>
      <c r="O26" s="28">
        <v>55527</v>
      </c>
      <c r="P26" s="28">
        <f t="shared" si="2"/>
        <v>273051</v>
      </c>
      <c r="Q26" s="29">
        <f t="shared" si="3"/>
        <v>491.7445567021449</v>
      </c>
      <c r="R26" s="26">
        <v>350267</v>
      </c>
    </row>
    <row r="27" spans="1:18" ht="9.75" customHeight="1">
      <c r="A27" s="24" t="s">
        <v>121</v>
      </c>
      <c r="B27" s="25" t="s">
        <v>50</v>
      </c>
      <c r="C27" s="24">
        <v>63</v>
      </c>
      <c r="D27" s="26">
        <v>346515</v>
      </c>
      <c r="E27" s="26">
        <v>0</v>
      </c>
      <c r="F27" s="26">
        <f t="shared" si="0"/>
        <v>346515</v>
      </c>
      <c r="G27" s="26">
        <v>55131</v>
      </c>
      <c r="H27" s="26">
        <f t="shared" si="1"/>
        <v>291384</v>
      </c>
      <c r="I27" s="27">
        <f>(F27-G27)/G27*100</f>
        <v>528.5302280023943</v>
      </c>
      <c r="J27" s="26">
        <v>3788</v>
      </c>
      <c r="K27" s="26">
        <v>114277</v>
      </c>
      <c r="L27" s="26">
        <v>0</v>
      </c>
      <c r="M27" s="26">
        <v>0</v>
      </c>
      <c r="N27" s="28">
        <v>464580</v>
      </c>
      <c r="O27" s="28">
        <v>101466</v>
      </c>
      <c r="P27" s="28">
        <f t="shared" si="2"/>
        <v>363114</v>
      </c>
      <c r="Q27" s="29">
        <f t="shared" si="3"/>
        <v>357.8676601028916</v>
      </c>
      <c r="R27" s="26">
        <v>181644</v>
      </c>
    </row>
    <row r="28" spans="1:19" ht="9.75" customHeight="1">
      <c r="A28" s="24" t="s">
        <v>87</v>
      </c>
      <c r="B28" s="25" t="s">
        <v>82</v>
      </c>
      <c r="C28" s="24">
        <v>260</v>
      </c>
      <c r="D28" s="26">
        <v>2513636</v>
      </c>
      <c r="E28" s="26">
        <v>301637</v>
      </c>
      <c r="F28" s="26">
        <f t="shared" si="0"/>
        <v>2815273</v>
      </c>
      <c r="G28" s="26">
        <v>55483</v>
      </c>
      <c r="H28" s="26">
        <f t="shared" si="1"/>
        <v>2759790</v>
      </c>
      <c r="I28" s="27">
        <f>(F28-G28)/G28*100</f>
        <v>4974.118198367067</v>
      </c>
      <c r="J28" s="26">
        <v>67259</v>
      </c>
      <c r="K28" s="26">
        <v>556565</v>
      </c>
      <c r="L28" s="26">
        <v>12264</v>
      </c>
      <c r="M28" s="26">
        <v>0</v>
      </c>
      <c r="N28" s="28">
        <v>3451361</v>
      </c>
      <c r="O28" s="28">
        <v>767523</v>
      </c>
      <c r="P28" s="28">
        <f t="shared" si="2"/>
        <v>2683838</v>
      </c>
      <c r="Q28" s="29">
        <f t="shared" si="3"/>
        <v>349.6752540314753</v>
      </c>
      <c r="R28" s="26">
        <v>258741</v>
      </c>
      <c r="S28" s="10"/>
    </row>
    <row r="29" spans="1:18" ht="9.75" customHeight="1">
      <c r="A29" s="24" t="s">
        <v>128</v>
      </c>
      <c r="B29" s="25" t="s">
        <v>50</v>
      </c>
      <c r="C29" s="24">
        <v>30</v>
      </c>
      <c r="D29" s="26">
        <v>250155</v>
      </c>
      <c r="E29" s="26">
        <v>20012</v>
      </c>
      <c r="F29" s="26">
        <f t="shared" si="0"/>
        <v>270167</v>
      </c>
      <c r="G29" s="26">
        <v>75627</v>
      </c>
      <c r="H29" s="26">
        <f t="shared" si="1"/>
        <v>194540</v>
      </c>
      <c r="I29" s="27">
        <f>(F29-G29)/G29*100</f>
        <v>257.23617226651857</v>
      </c>
      <c r="J29" s="26">
        <v>0</v>
      </c>
      <c r="K29" s="26">
        <v>41042</v>
      </c>
      <c r="L29" s="26">
        <v>2807</v>
      </c>
      <c r="M29" s="26">
        <v>0</v>
      </c>
      <c r="N29" s="28">
        <v>314016</v>
      </c>
      <c r="O29" s="28">
        <v>84903</v>
      </c>
      <c r="P29" s="28">
        <f t="shared" si="2"/>
        <v>229113</v>
      </c>
      <c r="Q29" s="29">
        <f t="shared" si="3"/>
        <v>269.852655383202</v>
      </c>
      <c r="R29" s="26">
        <v>177069</v>
      </c>
    </row>
    <row r="30" spans="1:18" ht="9.75" customHeight="1">
      <c r="A30" s="24" t="s">
        <v>93</v>
      </c>
      <c r="B30" s="25" t="s">
        <v>82</v>
      </c>
      <c r="C30" s="24">
        <v>151</v>
      </c>
      <c r="D30" s="26">
        <v>1905452</v>
      </c>
      <c r="E30" s="26">
        <v>0</v>
      </c>
      <c r="F30" s="26">
        <f t="shared" si="0"/>
        <v>1905452</v>
      </c>
      <c r="G30" s="26">
        <v>137757</v>
      </c>
      <c r="H30" s="26">
        <f t="shared" si="1"/>
        <v>1767695</v>
      </c>
      <c r="I30" s="27">
        <f>(F30-G30)/G30*100</f>
        <v>1283.1979500134294</v>
      </c>
      <c r="J30" s="26">
        <v>46450</v>
      </c>
      <c r="K30" s="26">
        <v>165386</v>
      </c>
      <c r="L30" s="26">
        <v>51865</v>
      </c>
      <c r="M30" s="26">
        <v>0</v>
      </c>
      <c r="N30" s="28">
        <v>2169153</v>
      </c>
      <c r="O30" s="28">
        <v>600074</v>
      </c>
      <c r="P30" s="28">
        <f t="shared" si="2"/>
        <v>1569079</v>
      </c>
      <c r="Q30" s="29">
        <f t="shared" si="3"/>
        <v>261.4809173535264</v>
      </c>
      <c r="R30" s="26">
        <v>48780</v>
      </c>
    </row>
    <row r="31" spans="1:18" ht="9.75" customHeight="1">
      <c r="A31" s="24" t="s">
        <v>125</v>
      </c>
      <c r="B31" s="25" t="s">
        <v>50</v>
      </c>
      <c r="C31" s="24">
        <v>18</v>
      </c>
      <c r="D31" s="26">
        <v>317107</v>
      </c>
      <c r="E31" s="26">
        <v>0</v>
      </c>
      <c r="F31" s="26">
        <f t="shared" si="0"/>
        <v>317107</v>
      </c>
      <c r="G31" s="26">
        <v>0</v>
      </c>
      <c r="H31" s="26">
        <f t="shared" si="1"/>
        <v>317107</v>
      </c>
      <c r="I31" s="27" t="s">
        <v>96</v>
      </c>
      <c r="J31" s="26">
        <v>3232</v>
      </c>
      <c r="K31" s="26">
        <v>40329</v>
      </c>
      <c r="L31" s="26">
        <v>101070</v>
      </c>
      <c r="M31" s="26">
        <v>0</v>
      </c>
      <c r="N31" s="28">
        <v>461738</v>
      </c>
      <c r="O31" s="28">
        <v>131213</v>
      </c>
      <c r="P31" s="28">
        <f t="shared" si="2"/>
        <v>330525</v>
      </c>
      <c r="Q31" s="29">
        <f t="shared" si="3"/>
        <v>251.89958312057493</v>
      </c>
      <c r="R31" s="26">
        <v>172392</v>
      </c>
    </row>
    <row r="32" spans="1:18" ht="9.75" customHeight="1">
      <c r="A32" s="24" t="s">
        <v>134</v>
      </c>
      <c r="B32" s="25" t="s">
        <v>50</v>
      </c>
      <c r="C32" s="24">
        <v>23</v>
      </c>
      <c r="D32" s="26">
        <v>140278</v>
      </c>
      <c r="E32" s="26">
        <v>0</v>
      </c>
      <c r="F32" s="26">
        <f t="shared" si="0"/>
        <v>140278</v>
      </c>
      <c r="G32" s="26">
        <v>0</v>
      </c>
      <c r="H32" s="26">
        <f t="shared" si="1"/>
        <v>140278</v>
      </c>
      <c r="I32" s="27" t="s">
        <v>96</v>
      </c>
      <c r="J32" s="26">
        <v>24879</v>
      </c>
      <c r="K32" s="26">
        <v>127190</v>
      </c>
      <c r="L32" s="26">
        <v>30439</v>
      </c>
      <c r="M32" s="26">
        <v>0</v>
      </c>
      <c r="N32" s="28">
        <v>322786</v>
      </c>
      <c r="O32" s="28">
        <v>102217</v>
      </c>
      <c r="P32" s="28">
        <f t="shared" si="2"/>
        <v>220569</v>
      </c>
      <c r="Q32" s="29">
        <f t="shared" si="3"/>
        <v>215.78504554037</v>
      </c>
      <c r="R32" s="26">
        <v>333060</v>
      </c>
    </row>
    <row r="33" spans="1:18" ht="9.75" customHeight="1">
      <c r="A33" s="24" t="s">
        <v>94</v>
      </c>
      <c r="B33" s="25" t="s">
        <v>50</v>
      </c>
      <c r="C33" s="24">
        <v>111</v>
      </c>
      <c r="D33" s="26">
        <v>1728033</v>
      </c>
      <c r="E33" s="26">
        <v>0</v>
      </c>
      <c r="F33" s="26">
        <f t="shared" si="0"/>
        <v>1728033</v>
      </c>
      <c r="G33" s="26">
        <v>362872</v>
      </c>
      <c r="H33" s="26">
        <f t="shared" si="1"/>
        <v>1365161</v>
      </c>
      <c r="I33" s="27">
        <f aca="true" t="shared" si="4" ref="I33:I41">(F33-G33)/G33*100</f>
        <v>376.2100685641218</v>
      </c>
      <c r="J33" s="26">
        <v>53556</v>
      </c>
      <c r="K33" s="26">
        <v>368416</v>
      </c>
      <c r="L33" s="26">
        <v>40635</v>
      </c>
      <c r="M33" s="26">
        <v>0</v>
      </c>
      <c r="N33" s="28">
        <v>2190640</v>
      </c>
      <c r="O33" s="28">
        <v>729474</v>
      </c>
      <c r="P33" s="28">
        <f t="shared" si="2"/>
        <v>1461166</v>
      </c>
      <c r="Q33" s="29">
        <f t="shared" si="3"/>
        <v>200.30405470242943</v>
      </c>
      <c r="R33" s="26">
        <v>185682</v>
      </c>
    </row>
    <row r="34" spans="1:19" ht="9.75" customHeight="1">
      <c r="A34" s="24" t="s">
        <v>135</v>
      </c>
      <c r="B34" s="25" t="s">
        <v>50</v>
      </c>
      <c r="C34" s="24">
        <v>15</v>
      </c>
      <c r="D34" s="26">
        <v>122548</v>
      </c>
      <c r="E34" s="26">
        <v>0</v>
      </c>
      <c r="F34" s="26">
        <f t="shared" si="0"/>
        <v>122548</v>
      </c>
      <c r="G34" s="26">
        <v>36778</v>
      </c>
      <c r="H34" s="26">
        <f t="shared" si="1"/>
        <v>85770</v>
      </c>
      <c r="I34" s="27">
        <f t="shared" si="4"/>
        <v>233.21007123824023</v>
      </c>
      <c r="J34" s="26">
        <v>0</v>
      </c>
      <c r="K34" s="26">
        <v>5817</v>
      </c>
      <c r="L34" s="26">
        <v>0</v>
      </c>
      <c r="M34" s="26">
        <v>0</v>
      </c>
      <c r="N34" s="28">
        <v>128365</v>
      </c>
      <c r="O34" s="28">
        <v>43220</v>
      </c>
      <c r="P34" s="28">
        <f t="shared" si="2"/>
        <v>85145</v>
      </c>
      <c r="Q34" s="29">
        <f t="shared" si="3"/>
        <v>197.00370198981955</v>
      </c>
      <c r="R34" s="26">
        <v>157348</v>
      </c>
      <c r="S34" s="10"/>
    </row>
    <row r="35" spans="1:19" ht="9.75" customHeight="1">
      <c r="A35" s="24" t="s">
        <v>84</v>
      </c>
      <c r="B35" s="25" t="s">
        <v>82</v>
      </c>
      <c r="C35" s="24">
        <v>214</v>
      </c>
      <c r="D35" s="26">
        <v>2765540</v>
      </c>
      <c r="E35" s="26">
        <v>221244</v>
      </c>
      <c r="F35" s="26">
        <f t="shared" si="0"/>
        <v>2986784</v>
      </c>
      <c r="G35" s="26">
        <v>612959</v>
      </c>
      <c r="H35" s="26">
        <f t="shared" si="1"/>
        <v>2373825</v>
      </c>
      <c r="I35" s="27">
        <f t="shared" si="4"/>
        <v>387.2730476263502</v>
      </c>
      <c r="J35" s="26">
        <v>44254</v>
      </c>
      <c r="K35" s="26">
        <v>711327</v>
      </c>
      <c r="L35" s="26">
        <v>110970</v>
      </c>
      <c r="M35" s="26">
        <v>0</v>
      </c>
      <c r="N35" s="28">
        <v>3853335</v>
      </c>
      <c r="O35" s="28">
        <v>1342108</v>
      </c>
      <c r="P35" s="28">
        <f t="shared" si="2"/>
        <v>2511227</v>
      </c>
      <c r="Q35" s="29">
        <f t="shared" si="3"/>
        <v>187.11064981357686</v>
      </c>
      <c r="R35" s="26">
        <v>165422</v>
      </c>
      <c r="S35" s="10"/>
    </row>
    <row r="36" spans="1:18" ht="9.75" customHeight="1">
      <c r="A36" s="24" t="s">
        <v>114</v>
      </c>
      <c r="B36" s="25" t="s">
        <v>82</v>
      </c>
      <c r="C36" s="24">
        <v>53</v>
      </c>
      <c r="D36" s="26">
        <v>592894</v>
      </c>
      <c r="E36" s="26">
        <v>0</v>
      </c>
      <c r="F36" s="26">
        <f t="shared" si="0"/>
        <v>592894</v>
      </c>
      <c r="G36" s="26">
        <v>171688</v>
      </c>
      <c r="H36" s="26">
        <f t="shared" si="1"/>
        <v>421206</v>
      </c>
      <c r="I36" s="27">
        <f t="shared" si="4"/>
        <v>245.33223055775593</v>
      </c>
      <c r="J36" s="26">
        <v>12569</v>
      </c>
      <c r="K36" s="26">
        <v>95839</v>
      </c>
      <c r="L36" s="26">
        <v>26302</v>
      </c>
      <c r="M36" s="26">
        <v>0</v>
      </c>
      <c r="N36" s="28">
        <v>727604</v>
      </c>
      <c r="O36" s="28">
        <v>269877</v>
      </c>
      <c r="P36" s="28">
        <f t="shared" si="2"/>
        <v>457727</v>
      </c>
      <c r="Q36" s="29">
        <f t="shared" si="3"/>
        <v>169.6057833753895</v>
      </c>
      <c r="R36" s="26">
        <v>142315</v>
      </c>
    </row>
    <row r="37" spans="1:18" ht="9.75" customHeight="1">
      <c r="A37" s="24" t="s">
        <v>104</v>
      </c>
      <c r="B37" s="25" t="s">
        <v>82</v>
      </c>
      <c r="C37" s="24">
        <v>77</v>
      </c>
      <c r="D37" s="26">
        <v>1036339</v>
      </c>
      <c r="E37" s="26">
        <v>0</v>
      </c>
      <c r="F37" s="26">
        <f t="shared" si="0"/>
        <v>1036339</v>
      </c>
      <c r="G37" s="26">
        <v>178371</v>
      </c>
      <c r="H37" s="26">
        <f t="shared" si="1"/>
        <v>857968</v>
      </c>
      <c r="I37" s="27">
        <f t="shared" si="4"/>
        <v>481.0019565960834</v>
      </c>
      <c r="J37" s="26">
        <v>35113</v>
      </c>
      <c r="K37" s="26">
        <v>228437</v>
      </c>
      <c r="L37" s="26">
        <v>15367</v>
      </c>
      <c r="M37" s="26">
        <v>0</v>
      </c>
      <c r="N37" s="28">
        <v>1315256</v>
      </c>
      <c r="O37" s="28">
        <v>503411</v>
      </c>
      <c r="P37" s="28">
        <f t="shared" si="2"/>
        <v>811845</v>
      </c>
      <c r="Q37" s="29">
        <f t="shared" si="3"/>
        <v>161.26882408211182</v>
      </c>
      <c r="R37" s="26">
        <v>92819</v>
      </c>
    </row>
    <row r="38" spans="1:18" ht="9.75" customHeight="1">
      <c r="A38" s="24" t="s">
        <v>81</v>
      </c>
      <c r="B38" s="25" t="s">
        <v>82</v>
      </c>
      <c r="C38" s="24">
        <v>245</v>
      </c>
      <c r="D38" s="26">
        <v>3060942</v>
      </c>
      <c r="E38" s="26">
        <v>0</v>
      </c>
      <c r="F38" s="26">
        <f aca="true" t="shared" si="5" ref="F38:F69">D38+E38</f>
        <v>3060942</v>
      </c>
      <c r="G38" s="26">
        <v>448753</v>
      </c>
      <c r="H38" s="26">
        <f aca="true" t="shared" si="6" ref="H38:H69">F38-G38</f>
        <v>2612189</v>
      </c>
      <c r="I38" s="27">
        <f t="shared" si="4"/>
        <v>582.0995068556645</v>
      </c>
      <c r="J38" s="26">
        <v>132253</v>
      </c>
      <c r="K38" s="26">
        <v>482933</v>
      </c>
      <c r="L38" s="26">
        <v>84225</v>
      </c>
      <c r="M38" s="26">
        <v>0</v>
      </c>
      <c r="N38" s="28">
        <v>3760353</v>
      </c>
      <c r="O38" s="28">
        <v>1479594</v>
      </c>
      <c r="P38" s="28">
        <f aca="true" t="shared" si="7" ref="P38:P69">N38-O38</f>
        <v>2280759</v>
      </c>
      <c r="Q38" s="29">
        <f t="shared" si="3"/>
        <v>154.14762428071484</v>
      </c>
      <c r="R38" s="26">
        <v>0</v>
      </c>
    </row>
    <row r="39" spans="1:18" ht="9.75" customHeight="1">
      <c r="A39" s="24" t="s">
        <v>92</v>
      </c>
      <c r="B39" s="25" t="s">
        <v>82</v>
      </c>
      <c r="C39" s="24">
        <v>181</v>
      </c>
      <c r="D39" s="26">
        <v>2077178</v>
      </c>
      <c r="E39" s="26">
        <v>0</v>
      </c>
      <c r="F39" s="26">
        <f t="shared" si="5"/>
        <v>2077178</v>
      </c>
      <c r="G39" s="26">
        <v>594778</v>
      </c>
      <c r="H39" s="26">
        <f t="shared" si="6"/>
        <v>1482400</v>
      </c>
      <c r="I39" s="27">
        <f t="shared" si="4"/>
        <v>249.23584934210749</v>
      </c>
      <c r="J39" s="26">
        <v>89985</v>
      </c>
      <c r="K39" s="26">
        <v>447976</v>
      </c>
      <c r="L39" s="26">
        <v>92056</v>
      </c>
      <c r="M39" s="26">
        <v>0</v>
      </c>
      <c r="N39" s="28">
        <v>2707195</v>
      </c>
      <c r="O39" s="28">
        <v>1089406</v>
      </c>
      <c r="P39" s="28">
        <f t="shared" si="7"/>
        <v>1617789</v>
      </c>
      <c r="Q39" s="29">
        <f t="shared" si="3"/>
        <v>148.5019359173715</v>
      </c>
      <c r="R39" s="26">
        <v>133725</v>
      </c>
    </row>
    <row r="40" spans="1:18" ht="9.75" customHeight="1">
      <c r="A40" s="24" t="s">
        <v>88</v>
      </c>
      <c r="B40" s="25" t="s">
        <v>50</v>
      </c>
      <c r="C40" s="24">
        <v>162</v>
      </c>
      <c r="D40" s="26">
        <v>2447637</v>
      </c>
      <c r="E40" s="26">
        <v>0</v>
      </c>
      <c r="F40" s="26">
        <f t="shared" si="5"/>
        <v>2447637</v>
      </c>
      <c r="G40" s="26">
        <v>832936</v>
      </c>
      <c r="H40" s="26">
        <f t="shared" si="6"/>
        <v>1614701</v>
      </c>
      <c r="I40" s="27">
        <f t="shared" si="4"/>
        <v>193.8565508034231</v>
      </c>
      <c r="J40" s="26">
        <v>121947</v>
      </c>
      <c r="K40" s="26">
        <v>572984</v>
      </c>
      <c r="L40" s="26">
        <v>117028</v>
      </c>
      <c r="M40" s="26">
        <v>0</v>
      </c>
      <c r="N40" s="28">
        <v>3259596</v>
      </c>
      <c r="O40" s="28">
        <v>1346425</v>
      </c>
      <c r="P40" s="28">
        <f t="shared" si="7"/>
        <v>1913171</v>
      </c>
      <c r="Q40" s="29">
        <f t="shared" si="3"/>
        <v>142.09265276565722</v>
      </c>
      <c r="R40" s="26">
        <v>218232</v>
      </c>
    </row>
    <row r="41" spans="1:18" ht="9.75" customHeight="1">
      <c r="A41" s="24" t="s">
        <v>90</v>
      </c>
      <c r="B41" s="25" t="s">
        <v>82</v>
      </c>
      <c r="C41" s="24">
        <v>167</v>
      </c>
      <c r="D41" s="26">
        <v>2143671</v>
      </c>
      <c r="E41" s="26">
        <v>257241</v>
      </c>
      <c r="F41" s="26">
        <f t="shared" si="5"/>
        <v>2400912</v>
      </c>
      <c r="G41" s="26">
        <v>771502</v>
      </c>
      <c r="H41" s="26">
        <f t="shared" si="6"/>
        <v>1629410</v>
      </c>
      <c r="I41" s="27">
        <f t="shared" si="4"/>
        <v>211.19971173114266</v>
      </c>
      <c r="J41" s="26">
        <v>45637</v>
      </c>
      <c r="K41" s="26">
        <v>360237</v>
      </c>
      <c r="L41" s="26">
        <v>0</v>
      </c>
      <c r="M41" s="26">
        <v>0</v>
      </c>
      <c r="N41" s="28">
        <v>2806786</v>
      </c>
      <c r="O41" s="28">
        <v>1167978</v>
      </c>
      <c r="P41" s="28">
        <f t="shared" si="7"/>
        <v>1638808</v>
      </c>
      <c r="Q41" s="29">
        <f t="shared" si="3"/>
        <v>140.31154696406952</v>
      </c>
      <c r="R41" s="26">
        <v>89285</v>
      </c>
    </row>
    <row r="42" spans="1:18" ht="9.75" customHeight="1">
      <c r="A42" s="24" t="s">
        <v>115</v>
      </c>
      <c r="B42" s="25" t="s">
        <v>50</v>
      </c>
      <c r="C42" s="24">
        <v>64</v>
      </c>
      <c r="D42" s="26">
        <v>543682</v>
      </c>
      <c r="E42" s="26">
        <v>0</v>
      </c>
      <c r="F42" s="26">
        <f t="shared" si="5"/>
        <v>543682</v>
      </c>
      <c r="G42" s="26">
        <v>0</v>
      </c>
      <c r="H42" s="26">
        <f t="shared" si="6"/>
        <v>543682</v>
      </c>
      <c r="I42" s="27" t="s">
        <v>96</v>
      </c>
      <c r="J42" s="26">
        <v>0</v>
      </c>
      <c r="K42" s="26">
        <v>233416</v>
      </c>
      <c r="L42" s="26">
        <v>13890</v>
      </c>
      <c r="M42" s="26">
        <v>0</v>
      </c>
      <c r="N42" s="28">
        <v>790988</v>
      </c>
      <c r="O42" s="28">
        <v>338430</v>
      </c>
      <c r="P42" s="28">
        <f t="shared" si="7"/>
        <v>452558</v>
      </c>
      <c r="Q42" s="29">
        <f t="shared" si="3"/>
        <v>133.72277871347103</v>
      </c>
      <c r="R42" s="26">
        <v>133218</v>
      </c>
    </row>
    <row r="43" spans="1:18" ht="9.75" customHeight="1">
      <c r="A43" s="24" t="s">
        <v>56</v>
      </c>
      <c r="B43" s="25" t="s">
        <v>50</v>
      </c>
      <c r="C43" s="24">
        <v>392</v>
      </c>
      <c r="D43" s="26">
        <v>6861730</v>
      </c>
      <c r="E43" s="26">
        <v>0</v>
      </c>
      <c r="F43" s="26">
        <f t="shared" si="5"/>
        <v>6861730</v>
      </c>
      <c r="G43" s="26">
        <v>2277546</v>
      </c>
      <c r="H43" s="26">
        <f t="shared" si="6"/>
        <v>4584184</v>
      </c>
      <c r="I43" s="27">
        <f>(F43-G43)/G43*100</f>
        <v>201.2773397332041</v>
      </c>
      <c r="J43" s="26">
        <v>350596</v>
      </c>
      <c r="K43" s="26">
        <v>1326771</v>
      </c>
      <c r="L43" s="26">
        <v>200662</v>
      </c>
      <c r="M43" s="26">
        <v>0</v>
      </c>
      <c r="N43" s="28">
        <v>8739759</v>
      </c>
      <c r="O43" s="28">
        <v>3871270</v>
      </c>
      <c r="P43" s="28">
        <f t="shared" si="7"/>
        <v>4868489</v>
      </c>
      <c r="Q43" s="29">
        <f t="shared" si="3"/>
        <v>125.75947944731315</v>
      </c>
      <c r="R43" s="26">
        <v>100769</v>
      </c>
    </row>
    <row r="44" spans="1:18" ht="9.75" customHeight="1">
      <c r="A44" s="24" t="s">
        <v>89</v>
      </c>
      <c r="B44" s="25" t="s">
        <v>82</v>
      </c>
      <c r="C44" s="24">
        <v>181</v>
      </c>
      <c r="D44" s="26">
        <v>2433765</v>
      </c>
      <c r="E44" s="26">
        <v>292054</v>
      </c>
      <c r="F44" s="26">
        <f t="shared" si="5"/>
        <v>2725819</v>
      </c>
      <c r="G44" s="26">
        <v>764998</v>
      </c>
      <c r="H44" s="26">
        <f t="shared" si="6"/>
        <v>1960821</v>
      </c>
      <c r="I44" s="27">
        <f>(F44-G44)/G44*100</f>
        <v>256.31714069840706</v>
      </c>
      <c r="J44" s="26">
        <v>30765</v>
      </c>
      <c r="K44" s="26">
        <v>629746</v>
      </c>
      <c r="L44" s="26">
        <v>274247</v>
      </c>
      <c r="M44" s="26">
        <v>0</v>
      </c>
      <c r="N44" s="28">
        <v>3660577</v>
      </c>
      <c r="O44" s="28">
        <v>1639855</v>
      </c>
      <c r="P44" s="28">
        <f t="shared" si="7"/>
        <v>2020722</v>
      </c>
      <c r="Q44" s="29">
        <f t="shared" si="3"/>
        <v>123.22565104841587</v>
      </c>
      <c r="R44" s="26">
        <v>40399</v>
      </c>
    </row>
    <row r="45" spans="1:18" ht="9.75" customHeight="1">
      <c r="A45" s="24" t="s">
        <v>70</v>
      </c>
      <c r="B45" s="25" t="s">
        <v>50</v>
      </c>
      <c r="C45" s="24">
        <v>320</v>
      </c>
      <c r="D45" s="26">
        <v>4545266</v>
      </c>
      <c r="E45" s="26">
        <v>0</v>
      </c>
      <c r="F45" s="26">
        <f t="shared" si="5"/>
        <v>4545266</v>
      </c>
      <c r="G45" s="26">
        <v>1074099</v>
      </c>
      <c r="H45" s="26">
        <f t="shared" si="6"/>
        <v>3471167</v>
      </c>
      <c r="I45" s="27">
        <f>(F45-G45)/G45*100</f>
        <v>323.17011746589463</v>
      </c>
      <c r="J45" s="26">
        <v>333097</v>
      </c>
      <c r="K45" s="26">
        <v>983201</v>
      </c>
      <c r="L45" s="26">
        <v>230066</v>
      </c>
      <c r="M45" s="26">
        <v>0</v>
      </c>
      <c r="N45" s="28">
        <v>6091630</v>
      </c>
      <c r="O45" s="28">
        <v>2749510</v>
      </c>
      <c r="P45" s="28">
        <f t="shared" si="7"/>
        <v>3342120</v>
      </c>
      <c r="Q45" s="29">
        <f t="shared" si="3"/>
        <v>121.55329495073669</v>
      </c>
      <c r="R45" s="26">
        <v>140551</v>
      </c>
    </row>
    <row r="46" spans="1:18" ht="9.75" customHeight="1">
      <c r="A46" s="24" t="s">
        <v>100</v>
      </c>
      <c r="B46" s="25" t="s">
        <v>82</v>
      </c>
      <c r="C46" s="24">
        <v>121</v>
      </c>
      <c r="D46" s="26">
        <v>1515879</v>
      </c>
      <c r="E46" s="26">
        <v>0</v>
      </c>
      <c r="F46" s="26">
        <f t="shared" si="5"/>
        <v>1515879</v>
      </c>
      <c r="G46" s="26">
        <v>77245</v>
      </c>
      <c r="H46" s="26">
        <f t="shared" si="6"/>
        <v>1438634</v>
      </c>
      <c r="I46" s="27">
        <f>(F46-G46)/G46*100</f>
        <v>1862.4299307398537</v>
      </c>
      <c r="J46" s="26">
        <v>64689</v>
      </c>
      <c r="K46" s="26">
        <v>612684</v>
      </c>
      <c r="L46" s="26">
        <v>55854</v>
      </c>
      <c r="M46" s="26">
        <v>0</v>
      </c>
      <c r="N46" s="28">
        <v>2249106</v>
      </c>
      <c r="O46" s="28">
        <v>1032505</v>
      </c>
      <c r="P46" s="28">
        <f t="shared" si="7"/>
        <v>1216601</v>
      </c>
      <c r="Q46" s="29">
        <f t="shared" si="3"/>
        <v>117.8300347213815</v>
      </c>
      <c r="R46" s="26">
        <v>127750</v>
      </c>
    </row>
    <row r="47" spans="1:18" ht="9.75" customHeight="1">
      <c r="A47" s="24" t="s">
        <v>106</v>
      </c>
      <c r="B47" s="25" t="s">
        <v>82</v>
      </c>
      <c r="C47" s="24">
        <v>64</v>
      </c>
      <c r="D47" s="26">
        <v>824874</v>
      </c>
      <c r="E47" s="26">
        <v>0</v>
      </c>
      <c r="F47" s="26">
        <f t="shared" si="5"/>
        <v>824874</v>
      </c>
      <c r="G47" s="26">
        <v>103016</v>
      </c>
      <c r="H47" s="26">
        <f t="shared" si="6"/>
        <v>721858</v>
      </c>
      <c r="I47" s="27">
        <f>(F47-G47)/G47*100</f>
        <v>700.7241593538868</v>
      </c>
      <c r="J47" s="26">
        <v>39</v>
      </c>
      <c r="K47" s="26">
        <v>169263</v>
      </c>
      <c r="L47" s="26">
        <v>44772</v>
      </c>
      <c r="M47" s="26">
        <v>0</v>
      </c>
      <c r="N47" s="28">
        <v>1038948</v>
      </c>
      <c r="O47" s="28">
        <v>481356</v>
      </c>
      <c r="P47" s="28">
        <f t="shared" si="7"/>
        <v>557592</v>
      </c>
      <c r="Q47" s="29">
        <f t="shared" si="3"/>
        <v>115.83775833271008</v>
      </c>
      <c r="R47" s="26">
        <v>79409</v>
      </c>
    </row>
    <row r="48" spans="1:18" ht="9.75" customHeight="1">
      <c r="A48" s="24" t="s">
        <v>127</v>
      </c>
      <c r="B48" s="25" t="s">
        <v>82</v>
      </c>
      <c r="C48" s="24">
        <v>32</v>
      </c>
      <c r="D48" s="26">
        <v>250954</v>
      </c>
      <c r="E48" s="26">
        <v>0</v>
      </c>
      <c r="F48" s="26">
        <f t="shared" si="5"/>
        <v>250954</v>
      </c>
      <c r="G48" s="26">
        <v>0</v>
      </c>
      <c r="H48" s="26">
        <f t="shared" si="6"/>
        <v>250954</v>
      </c>
      <c r="I48" s="27" t="s">
        <v>96</v>
      </c>
      <c r="J48" s="26">
        <v>0</v>
      </c>
      <c r="K48" s="26">
        <v>31991</v>
      </c>
      <c r="L48" s="26">
        <v>5467</v>
      </c>
      <c r="M48" s="26">
        <v>0</v>
      </c>
      <c r="N48" s="28">
        <v>288412</v>
      </c>
      <c r="O48" s="28">
        <v>139144</v>
      </c>
      <c r="P48" s="28">
        <f t="shared" si="7"/>
        <v>149268</v>
      </c>
      <c r="Q48" s="29">
        <f t="shared" si="3"/>
        <v>107.27591559822918</v>
      </c>
      <c r="R48" s="26">
        <v>0</v>
      </c>
    </row>
    <row r="49" spans="1:18" ht="9.75" customHeight="1">
      <c r="A49" s="24" t="s">
        <v>102</v>
      </c>
      <c r="B49" s="25" t="s">
        <v>82</v>
      </c>
      <c r="C49" s="24">
        <v>87</v>
      </c>
      <c r="D49" s="26">
        <v>1467436</v>
      </c>
      <c r="E49" s="26">
        <v>0</v>
      </c>
      <c r="F49" s="26">
        <f t="shared" si="5"/>
        <v>1467436</v>
      </c>
      <c r="G49" s="26">
        <v>624653</v>
      </c>
      <c r="H49" s="26">
        <f t="shared" si="6"/>
        <v>842783</v>
      </c>
      <c r="I49" s="27">
        <f aca="true" t="shared" si="8" ref="I49:I54">(F49-G49)/G49*100</f>
        <v>134.9201876882045</v>
      </c>
      <c r="J49" s="26">
        <v>33669</v>
      </c>
      <c r="K49" s="26">
        <v>129656</v>
      </c>
      <c r="L49" s="26">
        <v>104173</v>
      </c>
      <c r="M49" s="26">
        <v>0</v>
      </c>
      <c r="N49" s="28">
        <v>1734934</v>
      </c>
      <c r="O49" s="28">
        <v>839871</v>
      </c>
      <c r="P49" s="28">
        <f t="shared" si="7"/>
        <v>895063</v>
      </c>
      <c r="Q49" s="29">
        <f t="shared" si="3"/>
        <v>106.57148538287427</v>
      </c>
      <c r="R49" s="26">
        <v>188278</v>
      </c>
    </row>
    <row r="50" spans="1:18" ht="9.75" customHeight="1">
      <c r="A50" s="24" t="s">
        <v>77</v>
      </c>
      <c r="B50" s="25" t="s">
        <v>50</v>
      </c>
      <c r="C50" s="24">
        <v>226</v>
      </c>
      <c r="D50" s="26">
        <v>3507824</v>
      </c>
      <c r="E50" s="26">
        <v>420939</v>
      </c>
      <c r="F50" s="26">
        <f t="shared" si="5"/>
        <v>3928763</v>
      </c>
      <c r="G50" s="26">
        <v>1531984</v>
      </c>
      <c r="H50" s="26">
        <f t="shared" si="6"/>
        <v>2396779</v>
      </c>
      <c r="I50" s="27">
        <f t="shared" si="8"/>
        <v>156.44934934046307</v>
      </c>
      <c r="J50" s="26">
        <v>133490</v>
      </c>
      <c r="K50" s="26">
        <v>423234</v>
      </c>
      <c r="L50" s="26">
        <v>46545</v>
      </c>
      <c r="M50" s="26">
        <v>0</v>
      </c>
      <c r="N50" s="28">
        <v>4532032</v>
      </c>
      <c r="O50" s="28">
        <v>2212022</v>
      </c>
      <c r="P50" s="28">
        <f t="shared" si="7"/>
        <v>2320010</v>
      </c>
      <c r="Q50" s="29">
        <f t="shared" si="3"/>
        <v>104.88186826351638</v>
      </c>
      <c r="R50" s="26">
        <v>72549</v>
      </c>
    </row>
    <row r="51" spans="1:18" ht="9.75" customHeight="1">
      <c r="A51" s="24" t="s">
        <v>110</v>
      </c>
      <c r="B51" s="25" t="s">
        <v>82</v>
      </c>
      <c r="C51" s="24">
        <v>84</v>
      </c>
      <c r="D51" s="26">
        <v>652481</v>
      </c>
      <c r="E51" s="26">
        <v>0</v>
      </c>
      <c r="F51" s="26">
        <f t="shared" si="5"/>
        <v>652481</v>
      </c>
      <c r="G51" s="26">
        <v>225218</v>
      </c>
      <c r="H51" s="26">
        <f t="shared" si="6"/>
        <v>427263</v>
      </c>
      <c r="I51" s="27">
        <f t="shared" si="8"/>
        <v>189.7108579243222</v>
      </c>
      <c r="J51" s="26">
        <v>29758</v>
      </c>
      <c r="K51" s="26">
        <v>127771</v>
      </c>
      <c r="L51" s="26">
        <v>34872</v>
      </c>
      <c r="M51" s="26">
        <v>0</v>
      </c>
      <c r="N51" s="28">
        <v>844882</v>
      </c>
      <c r="O51" s="28">
        <v>423037</v>
      </c>
      <c r="P51" s="28">
        <f t="shared" si="7"/>
        <v>421845</v>
      </c>
      <c r="Q51" s="29">
        <f t="shared" si="3"/>
        <v>99.7182279564199</v>
      </c>
      <c r="R51" s="26">
        <v>329186</v>
      </c>
    </row>
    <row r="52" spans="1:18" ht="9.75" customHeight="1">
      <c r="A52" s="24" t="s">
        <v>99</v>
      </c>
      <c r="B52" s="25" t="s">
        <v>82</v>
      </c>
      <c r="C52" s="24">
        <v>136</v>
      </c>
      <c r="D52" s="26">
        <v>1536329</v>
      </c>
      <c r="E52" s="26">
        <v>0</v>
      </c>
      <c r="F52" s="26">
        <f t="shared" si="5"/>
        <v>1536329</v>
      </c>
      <c r="G52" s="26">
        <v>378196</v>
      </c>
      <c r="H52" s="26">
        <f t="shared" si="6"/>
        <v>1158133</v>
      </c>
      <c r="I52" s="27">
        <f t="shared" si="8"/>
        <v>306.2256078858581</v>
      </c>
      <c r="J52" s="26">
        <v>135768</v>
      </c>
      <c r="K52" s="26">
        <v>310994</v>
      </c>
      <c r="L52" s="26">
        <v>83634</v>
      </c>
      <c r="M52" s="26">
        <v>0</v>
      </c>
      <c r="N52" s="28">
        <v>2066725</v>
      </c>
      <c r="O52" s="28">
        <v>1077290</v>
      </c>
      <c r="P52" s="28">
        <f t="shared" si="7"/>
        <v>989435</v>
      </c>
      <c r="Q52" s="29">
        <f t="shared" si="3"/>
        <v>91.84481430255549</v>
      </c>
      <c r="R52" s="26">
        <v>150879</v>
      </c>
    </row>
    <row r="53" spans="1:19" ht="9.75" customHeight="1">
      <c r="A53" s="24" t="s">
        <v>109</v>
      </c>
      <c r="B53" s="25" t="s">
        <v>82</v>
      </c>
      <c r="C53" s="24">
        <v>75</v>
      </c>
      <c r="D53" s="26">
        <v>667837</v>
      </c>
      <c r="E53" s="26">
        <v>0</v>
      </c>
      <c r="F53" s="26">
        <f t="shared" si="5"/>
        <v>667837</v>
      </c>
      <c r="G53" s="26">
        <v>131013</v>
      </c>
      <c r="H53" s="26">
        <f t="shared" si="6"/>
        <v>536824</v>
      </c>
      <c r="I53" s="27">
        <f t="shared" si="8"/>
        <v>409.7486508972392</v>
      </c>
      <c r="J53" s="26">
        <v>4488</v>
      </c>
      <c r="K53" s="26">
        <v>117303</v>
      </c>
      <c r="L53" s="26">
        <v>23199</v>
      </c>
      <c r="M53" s="26">
        <v>0</v>
      </c>
      <c r="N53" s="28">
        <v>812827</v>
      </c>
      <c r="O53" s="28">
        <v>433205</v>
      </c>
      <c r="P53" s="28">
        <f t="shared" si="7"/>
        <v>379622</v>
      </c>
      <c r="Q53" s="29">
        <f aca="true" t="shared" si="9" ref="Q53:Q84">(N53-O53)/O53*100</f>
        <v>87.6310291894138</v>
      </c>
      <c r="R53" s="26">
        <v>165029</v>
      </c>
      <c r="S53" s="10"/>
    </row>
    <row r="54" spans="1:18" ht="9.75" customHeight="1">
      <c r="A54" s="24" t="s">
        <v>67</v>
      </c>
      <c r="B54" s="25" t="s">
        <v>50</v>
      </c>
      <c r="C54" s="24">
        <v>355</v>
      </c>
      <c r="D54" s="26">
        <v>5127763</v>
      </c>
      <c r="E54" s="26">
        <v>0</v>
      </c>
      <c r="F54" s="26">
        <f t="shared" si="5"/>
        <v>5127763</v>
      </c>
      <c r="G54" s="26">
        <v>2109544</v>
      </c>
      <c r="H54" s="26">
        <f t="shared" si="6"/>
        <v>3018219</v>
      </c>
      <c r="I54" s="27">
        <f t="shared" si="8"/>
        <v>143.07447486281396</v>
      </c>
      <c r="J54" s="26">
        <v>94703</v>
      </c>
      <c r="K54" s="26">
        <v>1114983</v>
      </c>
      <c r="L54" s="26">
        <v>236272</v>
      </c>
      <c r="M54" s="26">
        <v>0</v>
      </c>
      <c r="N54" s="28">
        <v>6573721</v>
      </c>
      <c r="O54" s="28">
        <v>3612246</v>
      </c>
      <c r="P54" s="28">
        <f t="shared" si="7"/>
        <v>2961475</v>
      </c>
      <c r="Q54" s="29">
        <f t="shared" si="9"/>
        <v>81.98431114602937</v>
      </c>
      <c r="R54" s="26">
        <v>0</v>
      </c>
    </row>
    <row r="55" spans="1:18" ht="9.75" customHeight="1">
      <c r="A55" s="24" t="s">
        <v>119</v>
      </c>
      <c r="B55" s="25" t="s">
        <v>82</v>
      </c>
      <c r="C55" s="24">
        <v>39</v>
      </c>
      <c r="D55" s="26">
        <v>449406</v>
      </c>
      <c r="E55" s="26">
        <v>0</v>
      </c>
      <c r="F55" s="26">
        <f t="shared" si="5"/>
        <v>449406</v>
      </c>
      <c r="G55" s="26">
        <v>0</v>
      </c>
      <c r="H55" s="26">
        <f t="shared" si="6"/>
        <v>449406</v>
      </c>
      <c r="I55" s="27" t="s">
        <v>96</v>
      </c>
      <c r="J55" s="26">
        <v>0</v>
      </c>
      <c r="K55" s="26">
        <v>74030</v>
      </c>
      <c r="L55" s="26">
        <v>7831</v>
      </c>
      <c r="M55" s="26">
        <v>0</v>
      </c>
      <c r="N55" s="28">
        <v>531267</v>
      </c>
      <c r="O55" s="28">
        <v>306316</v>
      </c>
      <c r="P55" s="28">
        <f t="shared" si="7"/>
        <v>224951</v>
      </c>
      <c r="Q55" s="29">
        <f t="shared" si="9"/>
        <v>73.43756121129815</v>
      </c>
      <c r="R55" s="26">
        <v>131277</v>
      </c>
    </row>
    <row r="56" spans="1:19" ht="9.75" customHeight="1">
      <c r="A56" s="24" t="s">
        <v>97</v>
      </c>
      <c r="B56" s="25" t="s">
        <v>82</v>
      </c>
      <c r="C56" s="24">
        <v>111</v>
      </c>
      <c r="D56" s="26">
        <v>1563411</v>
      </c>
      <c r="E56" s="26">
        <v>187610</v>
      </c>
      <c r="F56" s="26">
        <f t="shared" si="5"/>
        <v>1751021</v>
      </c>
      <c r="G56" s="26">
        <v>1276441</v>
      </c>
      <c r="H56" s="26">
        <f t="shared" si="6"/>
        <v>474580</v>
      </c>
      <c r="I56" s="27">
        <f aca="true" t="shared" si="10" ref="I56:I75">(F56-G56)/G56*100</f>
        <v>37.17994016174661</v>
      </c>
      <c r="J56" s="26">
        <v>49875</v>
      </c>
      <c r="K56" s="26">
        <v>893931</v>
      </c>
      <c r="L56" s="26">
        <v>52899</v>
      </c>
      <c r="M56" s="26">
        <v>0</v>
      </c>
      <c r="N56" s="28">
        <v>2747726</v>
      </c>
      <c r="O56" s="28">
        <v>1584427</v>
      </c>
      <c r="P56" s="28">
        <f t="shared" si="7"/>
        <v>1163299</v>
      </c>
      <c r="Q56" s="29">
        <f t="shared" si="9"/>
        <v>73.42080133701332</v>
      </c>
      <c r="R56" s="26">
        <v>78597</v>
      </c>
      <c r="S56" s="10"/>
    </row>
    <row r="57" spans="1:18" ht="9.75" customHeight="1">
      <c r="A57" s="24" t="s">
        <v>86</v>
      </c>
      <c r="B57" s="25" t="s">
        <v>82</v>
      </c>
      <c r="C57" s="24">
        <v>191</v>
      </c>
      <c r="D57" s="26">
        <v>2584667</v>
      </c>
      <c r="E57" s="26">
        <v>206774</v>
      </c>
      <c r="F57" s="26">
        <f t="shared" si="5"/>
        <v>2791441</v>
      </c>
      <c r="G57" s="26">
        <v>938680</v>
      </c>
      <c r="H57" s="26">
        <f t="shared" si="6"/>
        <v>1852761</v>
      </c>
      <c r="I57" s="27">
        <f t="shared" si="10"/>
        <v>197.37940512208633</v>
      </c>
      <c r="J57" s="26">
        <v>50953</v>
      </c>
      <c r="K57" s="26">
        <v>427906</v>
      </c>
      <c r="L57" s="26">
        <v>65016</v>
      </c>
      <c r="M57" s="26">
        <v>0</v>
      </c>
      <c r="N57" s="28">
        <v>3335316</v>
      </c>
      <c r="O57" s="28">
        <v>1945015</v>
      </c>
      <c r="P57" s="28">
        <f t="shared" si="7"/>
        <v>1390301</v>
      </c>
      <c r="Q57" s="29">
        <f t="shared" si="9"/>
        <v>71.48021994688986</v>
      </c>
      <c r="R57" s="26">
        <v>48585</v>
      </c>
    </row>
    <row r="58" spans="1:18" ht="9.75" customHeight="1">
      <c r="A58" s="24" t="s">
        <v>113</v>
      </c>
      <c r="B58" s="25" t="s">
        <v>50</v>
      </c>
      <c r="C58" s="24">
        <v>55</v>
      </c>
      <c r="D58" s="26">
        <v>637380</v>
      </c>
      <c r="E58" s="26">
        <v>0</v>
      </c>
      <c r="F58" s="26">
        <f t="shared" si="5"/>
        <v>637380</v>
      </c>
      <c r="G58" s="26">
        <v>108047</v>
      </c>
      <c r="H58" s="26">
        <f t="shared" si="6"/>
        <v>529333</v>
      </c>
      <c r="I58" s="27">
        <f t="shared" si="10"/>
        <v>489.90994659731416</v>
      </c>
      <c r="J58" s="26">
        <v>1725</v>
      </c>
      <c r="K58" s="26">
        <v>127090</v>
      </c>
      <c r="L58" s="26">
        <v>1330</v>
      </c>
      <c r="M58" s="26">
        <v>0</v>
      </c>
      <c r="N58" s="28">
        <v>767525</v>
      </c>
      <c r="O58" s="28">
        <v>450486</v>
      </c>
      <c r="P58" s="28">
        <f t="shared" si="7"/>
        <v>317039</v>
      </c>
      <c r="Q58" s="29">
        <f t="shared" si="9"/>
        <v>70.37710383896503</v>
      </c>
      <c r="R58" s="26">
        <v>187579</v>
      </c>
    </row>
    <row r="59" spans="1:18" ht="9.75" customHeight="1">
      <c r="A59" s="24" t="s">
        <v>75</v>
      </c>
      <c r="B59" s="25" t="s">
        <v>50</v>
      </c>
      <c r="C59" s="24">
        <v>264</v>
      </c>
      <c r="D59" s="26">
        <v>3622146</v>
      </c>
      <c r="E59" s="26">
        <v>0</v>
      </c>
      <c r="F59" s="26">
        <f t="shared" si="5"/>
        <v>3622146</v>
      </c>
      <c r="G59" s="26">
        <v>2000936</v>
      </c>
      <c r="H59" s="26">
        <f t="shared" si="6"/>
        <v>1621210</v>
      </c>
      <c r="I59" s="27">
        <f t="shared" si="10"/>
        <v>81.02258143188988</v>
      </c>
      <c r="J59" s="26">
        <v>95887</v>
      </c>
      <c r="K59" s="26">
        <v>584184</v>
      </c>
      <c r="L59" s="26">
        <v>106832</v>
      </c>
      <c r="M59" s="26">
        <v>0</v>
      </c>
      <c r="N59" s="28">
        <v>4409049</v>
      </c>
      <c r="O59" s="28">
        <v>2617820</v>
      </c>
      <c r="P59" s="28">
        <f t="shared" si="7"/>
        <v>1791229</v>
      </c>
      <c r="Q59" s="29">
        <f t="shared" si="9"/>
        <v>68.42445240696458</v>
      </c>
      <c r="R59" s="26">
        <v>115510</v>
      </c>
    </row>
    <row r="60" spans="1:18" ht="9.75" customHeight="1">
      <c r="A60" s="24" t="s">
        <v>78</v>
      </c>
      <c r="B60" s="25" t="s">
        <v>50</v>
      </c>
      <c r="C60" s="24">
        <v>155</v>
      </c>
      <c r="D60" s="26">
        <v>3358684</v>
      </c>
      <c r="E60" s="26">
        <v>0</v>
      </c>
      <c r="F60" s="26">
        <f t="shared" si="5"/>
        <v>3358684</v>
      </c>
      <c r="G60" s="26">
        <v>1441901</v>
      </c>
      <c r="H60" s="26">
        <f t="shared" si="6"/>
        <v>1916783</v>
      </c>
      <c r="I60" s="27">
        <f t="shared" si="10"/>
        <v>132.93443863344294</v>
      </c>
      <c r="J60" s="26">
        <v>63875</v>
      </c>
      <c r="K60" s="26">
        <v>1136451</v>
      </c>
      <c r="L60" s="26">
        <v>274838</v>
      </c>
      <c r="M60" s="26">
        <v>0</v>
      </c>
      <c r="N60" s="28">
        <v>4833848</v>
      </c>
      <c r="O60" s="28">
        <v>2983283</v>
      </c>
      <c r="P60" s="28">
        <f t="shared" si="7"/>
        <v>1850565</v>
      </c>
      <c r="Q60" s="29">
        <f t="shared" si="9"/>
        <v>62.031158291050495</v>
      </c>
      <c r="R60" s="26">
        <v>102491</v>
      </c>
    </row>
    <row r="61" spans="1:18" ht="9.75" customHeight="1">
      <c r="A61" s="24" t="s">
        <v>49</v>
      </c>
      <c r="B61" s="25" t="s">
        <v>50</v>
      </c>
      <c r="C61" s="24">
        <v>534</v>
      </c>
      <c r="D61" s="26">
        <v>9924871</v>
      </c>
      <c r="E61" s="26">
        <v>793990</v>
      </c>
      <c r="F61" s="26">
        <f t="shared" si="5"/>
        <v>10718861</v>
      </c>
      <c r="G61" s="26">
        <v>6133196</v>
      </c>
      <c r="H61" s="26">
        <f t="shared" si="6"/>
        <v>4585665</v>
      </c>
      <c r="I61" s="27">
        <f t="shared" si="10"/>
        <v>74.76795132586665</v>
      </c>
      <c r="J61" s="26">
        <v>180908</v>
      </c>
      <c r="K61" s="26">
        <v>1685077</v>
      </c>
      <c r="L61" s="26">
        <v>287398</v>
      </c>
      <c r="M61" s="26">
        <v>0</v>
      </c>
      <c r="N61" s="28">
        <v>12872244</v>
      </c>
      <c r="O61" s="28">
        <v>8329888</v>
      </c>
      <c r="P61" s="28">
        <f t="shared" si="7"/>
        <v>4542356</v>
      </c>
      <c r="Q61" s="29">
        <f t="shared" si="9"/>
        <v>54.53081722107188</v>
      </c>
      <c r="R61" s="26">
        <v>0</v>
      </c>
    </row>
    <row r="62" spans="1:19" ht="9.75" customHeight="1">
      <c r="A62" s="24" t="s">
        <v>79</v>
      </c>
      <c r="B62" s="25" t="s">
        <v>50</v>
      </c>
      <c r="C62" s="24">
        <v>226</v>
      </c>
      <c r="D62" s="26">
        <v>3337397</v>
      </c>
      <c r="E62" s="26">
        <v>0</v>
      </c>
      <c r="F62" s="26">
        <f t="shared" si="5"/>
        <v>3337397</v>
      </c>
      <c r="G62" s="26">
        <v>1802572</v>
      </c>
      <c r="H62" s="26">
        <f t="shared" si="6"/>
        <v>1534825</v>
      </c>
      <c r="I62" s="27">
        <f t="shared" si="10"/>
        <v>85.14639082377848</v>
      </c>
      <c r="J62" s="26">
        <v>204048</v>
      </c>
      <c r="K62" s="26">
        <v>531057</v>
      </c>
      <c r="L62" s="26">
        <v>152491</v>
      </c>
      <c r="M62" s="26">
        <v>0</v>
      </c>
      <c r="N62" s="28">
        <v>4224993</v>
      </c>
      <c r="O62" s="28">
        <v>2741231</v>
      </c>
      <c r="P62" s="28">
        <f t="shared" si="7"/>
        <v>1483762</v>
      </c>
      <c r="Q62" s="29">
        <f t="shared" si="9"/>
        <v>54.12757990844259</v>
      </c>
      <c r="R62" s="26">
        <v>117401</v>
      </c>
      <c r="S62" s="10"/>
    </row>
    <row r="63" spans="1:19" ht="9.75" customHeight="1">
      <c r="A63" s="24" t="s">
        <v>54</v>
      </c>
      <c r="B63" s="25" t="s">
        <v>50</v>
      </c>
      <c r="C63" s="24">
        <v>354</v>
      </c>
      <c r="D63" s="26">
        <v>7543953</v>
      </c>
      <c r="E63" s="26">
        <v>905275</v>
      </c>
      <c r="F63" s="26">
        <f t="shared" si="5"/>
        <v>8449228</v>
      </c>
      <c r="G63" s="26">
        <v>4400266</v>
      </c>
      <c r="H63" s="26">
        <f t="shared" si="6"/>
        <v>4048962</v>
      </c>
      <c r="I63" s="27">
        <f t="shared" si="10"/>
        <v>92.01630083272238</v>
      </c>
      <c r="J63" s="26">
        <v>120867</v>
      </c>
      <c r="K63" s="26">
        <v>1473427</v>
      </c>
      <c r="L63" s="26">
        <v>190466</v>
      </c>
      <c r="M63" s="26">
        <v>0</v>
      </c>
      <c r="N63" s="28">
        <v>10233988</v>
      </c>
      <c r="O63" s="28">
        <v>6808312</v>
      </c>
      <c r="P63" s="28">
        <f t="shared" si="7"/>
        <v>3425676</v>
      </c>
      <c r="Q63" s="29">
        <f t="shared" si="9"/>
        <v>50.31608422175717</v>
      </c>
      <c r="R63" s="26">
        <v>27612</v>
      </c>
      <c r="S63" s="10"/>
    </row>
    <row r="64" spans="1:19" ht="9.75" customHeight="1">
      <c r="A64" s="24" t="s">
        <v>53</v>
      </c>
      <c r="B64" s="25" t="s">
        <v>50</v>
      </c>
      <c r="C64" s="24">
        <v>210</v>
      </c>
      <c r="D64" s="26">
        <v>8857228</v>
      </c>
      <c r="E64" s="26">
        <v>1062867</v>
      </c>
      <c r="F64" s="26">
        <f t="shared" si="5"/>
        <v>9920095</v>
      </c>
      <c r="G64" s="26">
        <v>4449256</v>
      </c>
      <c r="H64" s="26">
        <f t="shared" si="6"/>
        <v>5470839</v>
      </c>
      <c r="I64" s="27">
        <f t="shared" si="10"/>
        <v>122.96076018102802</v>
      </c>
      <c r="J64" s="26">
        <v>4624767</v>
      </c>
      <c r="K64" s="26">
        <v>892936</v>
      </c>
      <c r="L64" s="26">
        <v>261244</v>
      </c>
      <c r="M64" s="26">
        <v>0</v>
      </c>
      <c r="N64" s="28">
        <v>15699042</v>
      </c>
      <c r="O64" s="28">
        <v>10718632</v>
      </c>
      <c r="P64" s="28">
        <f t="shared" si="7"/>
        <v>4980410</v>
      </c>
      <c r="Q64" s="29">
        <f t="shared" si="9"/>
        <v>46.46497799346036</v>
      </c>
      <c r="R64" s="26">
        <v>65029</v>
      </c>
      <c r="S64" s="10"/>
    </row>
    <row r="65" spans="1:19" ht="9.75" customHeight="1">
      <c r="A65" s="24" t="s">
        <v>51</v>
      </c>
      <c r="B65" s="25" t="s">
        <v>50</v>
      </c>
      <c r="C65" s="24">
        <v>430</v>
      </c>
      <c r="D65" s="26">
        <v>9173636</v>
      </c>
      <c r="E65" s="26">
        <v>0</v>
      </c>
      <c r="F65" s="26">
        <f t="shared" si="5"/>
        <v>9173636</v>
      </c>
      <c r="G65" s="26">
        <v>5822939</v>
      </c>
      <c r="H65" s="26">
        <f t="shared" si="6"/>
        <v>3350697</v>
      </c>
      <c r="I65" s="27">
        <f t="shared" si="10"/>
        <v>57.543055147924434</v>
      </c>
      <c r="J65" s="26">
        <v>589743</v>
      </c>
      <c r="K65" s="26">
        <v>2088827</v>
      </c>
      <c r="L65" s="26">
        <v>69596</v>
      </c>
      <c r="M65" s="26">
        <v>0</v>
      </c>
      <c r="N65" s="28">
        <v>11921802</v>
      </c>
      <c r="O65" s="28">
        <v>8141975</v>
      </c>
      <c r="P65" s="28">
        <f t="shared" si="7"/>
        <v>3779827</v>
      </c>
      <c r="Q65" s="29">
        <f t="shared" si="9"/>
        <v>46.423957332219764</v>
      </c>
      <c r="R65" s="26">
        <v>70125</v>
      </c>
      <c r="S65" s="10"/>
    </row>
    <row r="66" spans="1:19" ht="9.75" customHeight="1">
      <c r="A66" s="24" t="s">
        <v>122</v>
      </c>
      <c r="B66" s="25" t="s">
        <v>50</v>
      </c>
      <c r="C66" s="24">
        <v>13</v>
      </c>
      <c r="D66" s="26">
        <v>345376</v>
      </c>
      <c r="E66" s="26">
        <v>41445</v>
      </c>
      <c r="F66" s="26">
        <f t="shared" si="5"/>
        <v>386821</v>
      </c>
      <c r="G66" s="26">
        <v>229079</v>
      </c>
      <c r="H66" s="26">
        <f t="shared" si="6"/>
        <v>157742</v>
      </c>
      <c r="I66" s="27">
        <f t="shared" si="10"/>
        <v>68.85921450678588</v>
      </c>
      <c r="J66" s="26">
        <v>11285</v>
      </c>
      <c r="K66" s="26">
        <v>73398</v>
      </c>
      <c r="L66" s="26">
        <v>0</v>
      </c>
      <c r="M66" s="26">
        <v>0</v>
      </c>
      <c r="N66" s="28">
        <v>471504</v>
      </c>
      <c r="O66" s="28">
        <v>323042</v>
      </c>
      <c r="P66" s="28">
        <f t="shared" si="7"/>
        <v>148462</v>
      </c>
      <c r="Q66" s="29">
        <f t="shared" si="9"/>
        <v>45.95749159552009</v>
      </c>
      <c r="R66" s="26">
        <v>67768</v>
      </c>
      <c r="S66" s="10"/>
    </row>
    <row r="67" spans="1:19" ht="9.75" customHeight="1">
      <c r="A67" s="24" t="s">
        <v>52</v>
      </c>
      <c r="B67" s="25" t="s">
        <v>50</v>
      </c>
      <c r="C67" s="24">
        <v>439</v>
      </c>
      <c r="D67" s="26">
        <v>8988826</v>
      </c>
      <c r="E67" s="26">
        <v>0</v>
      </c>
      <c r="F67" s="26">
        <f t="shared" si="5"/>
        <v>8988826</v>
      </c>
      <c r="G67" s="26">
        <v>5994726</v>
      </c>
      <c r="H67" s="26">
        <f t="shared" si="6"/>
        <v>2994100</v>
      </c>
      <c r="I67" s="27">
        <f t="shared" si="10"/>
        <v>49.945568821660906</v>
      </c>
      <c r="J67" s="26">
        <v>261237</v>
      </c>
      <c r="K67" s="26">
        <v>1292863</v>
      </c>
      <c r="L67" s="26">
        <v>178497</v>
      </c>
      <c r="M67" s="26">
        <v>0</v>
      </c>
      <c r="N67" s="28">
        <v>10721423</v>
      </c>
      <c r="O67" s="28">
        <v>7397884</v>
      </c>
      <c r="P67" s="28">
        <f t="shared" si="7"/>
        <v>3323539</v>
      </c>
      <c r="Q67" s="29">
        <f t="shared" si="9"/>
        <v>44.92553546392455</v>
      </c>
      <c r="R67" s="26">
        <v>2580</v>
      </c>
      <c r="S67" s="10"/>
    </row>
    <row r="68" spans="1:19" ht="9.75" customHeight="1">
      <c r="A68" s="24" t="s">
        <v>105</v>
      </c>
      <c r="B68" s="25" t="s">
        <v>82</v>
      </c>
      <c r="C68" s="24">
        <v>71</v>
      </c>
      <c r="D68" s="26">
        <v>859821</v>
      </c>
      <c r="E68" s="26">
        <v>0</v>
      </c>
      <c r="F68" s="26">
        <f t="shared" si="5"/>
        <v>859821</v>
      </c>
      <c r="G68" s="26">
        <v>295017</v>
      </c>
      <c r="H68" s="26">
        <f t="shared" si="6"/>
        <v>564804</v>
      </c>
      <c r="I68" s="27">
        <f t="shared" si="10"/>
        <v>191.4479504570923</v>
      </c>
      <c r="J68" s="26">
        <v>43397</v>
      </c>
      <c r="K68" s="26">
        <v>95588</v>
      </c>
      <c r="L68" s="26">
        <v>30144</v>
      </c>
      <c r="M68" s="26">
        <v>0</v>
      </c>
      <c r="N68" s="28">
        <v>1028950</v>
      </c>
      <c r="O68" s="28">
        <v>714510</v>
      </c>
      <c r="P68" s="28">
        <f t="shared" si="7"/>
        <v>314440</v>
      </c>
      <c r="Q68" s="29">
        <f t="shared" si="9"/>
        <v>44.00778155659123</v>
      </c>
      <c r="R68" s="26">
        <v>81887</v>
      </c>
      <c r="S68" s="10"/>
    </row>
    <row r="69" spans="1:19" ht="9.75" customHeight="1">
      <c r="A69" s="24" t="s">
        <v>123</v>
      </c>
      <c r="B69" s="25" t="s">
        <v>50</v>
      </c>
      <c r="C69" s="24">
        <v>13</v>
      </c>
      <c r="D69" s="26">
        <v>335059</v>
      </c>
      <c r="E69" s="26">
        <v>40207</v>
      </c>
      <c r="F69" s="26">
        <f t="shared" si="5"/>
        <v>375266</v>
      </c>
      <c r="G69" s="26">
        <v>257031</v>
      </c>
      <c r="H69" s="26">
        <f t="shared" si="6"/>
        <v>118235</v>
      </c>
      <c r="I69" s="27">
        <f t="shared" si="10"/>
        <v>46.00028790301559</v>
      </c>
      <c r="J69" s="26">
        <v>0</v>
      </c>
      <c r="K69" s="26">
        <v>56460</v>
      </c>
      <c r="L69" s="26">
        <v>0</v>
      </c>
      <c r="M69" s="26">
        <v>0</v>
      </c>
      <c r="N69" s="28">
        <v>431726</v>
      </c>
      <c r="O69" s="28">
        <v>307052</v>
      </c>
      <c r="P69" s="28">
        <f t="shared" si="7"/>
        <v>124674</v>
      </c>
      <c r="Q69" s="29">
        <f t="shared" si="9"/>
        <v>40.603545979182684</v>
      </c>
      <c r="R69" s="26">
        <v>132923</v>
      </c>
      <c r="S69" s="10"/>
    </row>
    <row r="70" spans="1:19" ht="9.75" customHeight="1">
      <c r="A70" s="24" t="s">
        <v>101</v>
      </c>
      <c r="B70" s="25" t="s">
        <v>82</v>
      </c>
      <c r="C70" s="24">
        <v>87</v>
      </c>
      <c r="D70" s="26">
        <v>1493334</v>
      </c>
      <c r="E70" s="26">
        <v>179199</v>
      </c>
      <c r="F70" s="26">
        <f aca="true" t="shared" si="11" ref="F70:F101">D70+E70</f>
        <v>1672533</v>
      </c>
      <c r="G70" s="26">
        <v>984329</v>
      </c>
      <c r="H70" s="26">
        <f aca="true" t="shared" si="12" ref="H70:H101">F70-G70</f>
        <v>688204</v>
      </c>
      <c r="I70" s="27">
        <f t="shared" si="10"/>
        <v>69.9160544899114</v>
      </c>
      <c r="J70" s="26">
        <v>59573</v>
      </c>
      <c r="K70" s="26">
        <v>284601</v>
      </c>
      <c r="L70" s="26">
        <v>141409</v>
      </c>
      <c r="M70" s="26">
        <v>0</v>
      </c>
      <c r="N70" s="28">
        <v>2158116</v>
      </c>
      <c r="O70" s="28">
        <v>1545924</v>
      </c>
      <c r="P70" s="28">
        <f aca="true" t="shared" si="13" ref="P70:P101">N70-O70</f>
        <v>612192</v>
      </c>
      <c r="Q70" s="29">
        <f t="shared" si="9"/>
        <v>39.60039432727612</v>
      </c>
      <c r="R70" s="26">
        <v>61922</v>
      </c>
      <c r="S70" s="10"/>
    </row>
    <row r="71" spans="1:19" ht="9.75" customHeight="1">
      <c r="A71" s="24" t="s">
        <v>80</v>
      </c>
      <c r="B71" s="25" t="s">
        <v>50</v>
      </c>
      <c r="C71" s="24">
        <v>193</v>
      </c>
      <c r="D71" s="26">
        <v>3309165</v>
      </c>
      <c r="E71" s="26">
        <v>0</v>
      </c>
      <c r="F71" s="26">
        <f t="shared" si="11"/>
        <v>3309165</v>
      </c>
      <c r="G71" s="26">
        <v>1633106</v>
      </c>
      <c r="H71" s="26">
        <f t="shared" si="12"/>
        <v>1676059</v>
      </c>
      <c r="I71" s="27">
        <f t="shared" si="10"/>
        <v>102.63014158297135</v>
      </c>
      <c r="J71" s="26">
        <v>79448</v>
      </c>
      <c r="K71" s="26">
        <v>679671</v>
      </c>
      <c r="L71" s="26">
        <v>171109</v>
      </c>
      <c r="M71" s="26">
        <v>0</v>
      </c>
      <c r="N71" s="28">
        <v>4239393</v>
      </c>
      <c r="O71" s="28">
        <v>3039347</v>
      </c>
      <c r="P71" s="28">
        <f t="shared" si="13"/>
        <v>1200046</v>
      </c>
      <c r="Q71" s="29">
        <f t="shared" si="9"/>
        <v>39.48367856648155</v>
      </c>
      <c r="R71" s="26">
        <v>97026</v>
      </c>
      <c r="S71" s="10"/>
    </row>
    <row r="72" spans="1:19" ht="9.75" customHeight="1">
      <c r="A72" s="24" t="s">
        <v>103</v>
      </c>
      <c r="B72" s="25" t="s">
        <v>50</v>
      </c>
      <c r="C72" s="24">
        <v>103</v>
      </c>
      <c r="D72" s="26">
        <v>1393344</v>
      </c>
      <c r="E72" s="26">
        <v>0</v>
      </c>
      <c r="F72" s="26">
        <f t="shared" si="11"/>
        <v>1393344</v>
      </c>
      <c r="G72" s="26">
        <v>1104636</v>
      </c>
      <c r="H72" s="26">
        <f t="shared" si="12"/>
        <v>288708</v>
      </c>
      <c r="I72" s="27">
        <f t="shared" si="10"/>
        <v>26.136030330353165</v>
      </c>
      <c r="J72" s="26">
        <v>18206</v>
      </c>
      <c r="K72" s="26">
        <v>729326</v>
      </c>
      <c r="L72" s="26">
        <v>61174</v>
      </c>
      <c r="M72" s="26">
        <v>0</v>
      </c>
      <c r="N72" s="28">
        <v>2202050</v>
      </c>
      <c r="O72" s="28">
        <v>1594092</v>
      </c>
      <c r="P72" s="28">
        <f t="shared" si="13"/>
        <v>607958</v>
      </c>
      <c r="Q72" s="29">
        <f t="shared" si="9"/>
        <v>38.138200304624824</v>
      </c>
      <c r="R72" s="26">
        <v>57041</v>
      </c>
      <c r="S72" s="10"/>
    </row>
    <row r="73" spans="1:19" ht="9.75" customHeight="1">
      <c r="A73" s="24" t="s">
        <v>57</v>
      </c>
      <c r="B73" s="25" t="s">
        <v>50</v>
      </c>
      <c r="C73" s="24">
        <v>397</v>
      </c>
      <c r="D73" s="26">
        <v>6784915</v>
      </c>
      <c r="E73" s="26">
        <v>0</v>
      </c>
      <c r="F73" s="26">
        <f t="shared" si="11"/>
        <v>6784915</v>
      </c>
      <c r="G73" s="26">
        <v>4519965</v>
      </c>
      <c r="H73" s="26">
        <f t="shared" si="12"/>
        <v>2264950</v>
      </c>
      <c r="I73" s="27">
        <f t="shared" si="10"/>
        <v>50.109901293483475</v>
      </c>
      <c r="J73" s="26">
        <v>423217</v>
      </c>
      <c r="K73" s="26">
        <v>1309438</v>
      </c>
      <c r="L73" s="26">
        <v>405017</v>
      </c>
      <c r="M73" s="26">
        <v>0</v>
      </c>
      <c r="N73" s="28">
        <v>8922587</v>
      </c>
      <c r="O73" s="28">
        <v>6486573</v>
      </c>
      <c r="P73" s="28">
        <f t="shared" si="13"/>
        <v>2436014</v>
      </c>
      <c r="Q73" s="29">
        <f t="shared" si="9"/>
        <v>37.55471494732273</v>
      </c>
      <c r="R73" s="26">
        <v>14755</v>
      </c>
      <c r="S73" s="10"/>
    </row>
    <row r="74" spans="1:19" ht="9.75" customHeight="1">
      <c r="A74" s="24" t="s">
        <v>38</v>
      </c>
      <c r="B74" s="30">
        <v>1994</v>
      </c>
      <c r="C74" s="24">
        <v>663</v>
      </c>
      <c r="D74" s="26">
        <v>17679717</v>
      </c>
      <c r="E74" s="26">
        <v>0</v>
      </c>
      <c r="F74" s="26">
        <f t="shared" si="11"/>
        <v>17679717</v>
      </c>
      <c r="G74" s="26">
        <v>11357595</v>
      </c>
      <c r="H74" s="26">
        <f t="shared" si="12"/>
        <v>6322122</v>
      </c>
      <c r="I74" s="27">
        <f t="shared" si="10"/>
        <v>55.66426695088177</v>
      </c>
      <c r="J74" s="26">
        <v>571290</v>
      </c>
      <c r="K74" s="26">
        <v>2694489</v>
      </c>
      <c r="L74" s="26">
        <v>1176928</v>
      </c>
      <c r="M74" s="26">
        <v>0</v>
      </c>
      <c r="N74" s="28">
        <v>22122424</v>
      </c>
      <c r="O74" s="28">
        <v>16156454</v>
      </c>
      <c r="P74" s="28">
        <f t="shared" si="13"/>
        <v>5965970</v>
      </c>
      <c r="Q74" s="29">
        <f t="shared" si="9"/>
        <v>36.9262339372241</v>
      </c>
      <c r="R74" s="26">
        <v>28844</v>
      </c>
      <c r="S74" s="10"/>
    </row>
    <row r="75" spans="1:19" ht="9.75" customHeight="1">
      <c r="A75" s="24" t="s">
        <v>59</v>
      </c>
      <c r="B75" s="25" t="s">
        <v>50</v>
      </c>
      <c r="C75" s="24">
        <v>236</v>
      </c>
      <c r="D75" s="26">
        <v>6537443</v>
      </c>
      <c r="E75" s="26">
        <v>0</v>
      </c>
      <c r="F75" s="26">
        <f t="shared" si="11"/>
        <v>6537443</v>
      </c>
      <c r="G75" s="26">
        <v>2740683</v>
      </c>
      <c r="H75" s="26">
        <f t="shared" si="12"/>
        <v>3796760</v>
      </c>
      <c r="I75" s="27">
        <f t="shared" si="10"/>
        <v>138.53335099316485</v>
      </c>
      <c r="J75" s="26">
        <v>121027</v>
      </c>
      <c r="K75" s="26">
        <v>2621161</v>
      </c>
      <c r="L75" s="26">
        <v>4184635</v>
      </c>
      <c r="M75" s="26">
        <v>0</v>
      </c>
      <c r="N75" s="28">
        <v>13464266</v>
      </c>
      <c r="O75" s="28">
        <v>9842559</v>
      </c>
      <c r="P75" s="28">
        <f t="shared" si="13"/>
        <v>3621707</v>
      </c>
      <c r="Q75" s="29">
        <f t="shared" si="9"/>
        <v>36.79639614047526</v>
      </c>
      <c r="R75" s="26">
        <v>0</v>
      </c>
      <c r="S75" s="10"/>
    </row>
    <row r="76" spans="1:19" ht="9.75" customHeight="1">
      <c r="A76" s="24" t="s">
        <v>124</v>
      </c>
      <c r="B76" s="25" t="s">
        <v>50</v>
      </c>
      <c r="C76" s="24">
        <v>34</v>
      </c>
      <c r="D76" s="26">
        <v>325275</v>
      </c>
      <c r="E76" s="26">
        <v>0</v>
      </c>
      <c r="F76" s="26">
        <f t="shared" si="11"/>
        <v>325275</v>
      </c>
      <c r="G76" s="26">
        <v>0</v>
      </c>
      <c r="H76" s="26">
        <f t="shared" si="12"/>
        <v>325275</v>
      </c>
      <c r="I76" s="27" t="s">
        <v>96</v>
      </c>
      <c r="J76" s="26">
        <v>2396</v>
      </c>
      <c r="K76" s="26">
        <v>87055</v>
      </c>
      <c r="L76" s="26">
        <v>14776</v>
      </c>
      <c r="M76" s="26">
        <v>0</v>
      </c>
      <c r="N76" s="28">
        <v>429502</v>
      </c>
      <c r="O76" s="28">
        <v>326275</v>
      </c>
      <c r="P76" s="28">
        <f t="shared" si="13"/>
        <v>103227</v>
      </c>
      <c r="Q76" s="29">
        <f t="shared" si="9"/>
        <v>31.63803539958624</v>
      </c>
      <c r="R76" s="26">
        <v>40064</v>
      </c>
      <c r="S76" s="10"/>
    </row>
    <row r="77" spans="1:19" ht="9.75" customHeight="1">
      <c r="A77" s="24" t="s">
        <v>36</v>
      </c>
      <c r="B77" s="30">
        <v>1994</v>
      </c>
      <c r="C77" s="24">
        <v>687</v>
      </c>
      <c r="D77" s="26">
        <v>19697439</v>
      </c>
      <c r="E77" s="26">
        <v>2363691</v>
      </c>
      <c r="F77" s="26">
        <f t="shared" si="11"/>
        <v>22061130</v>
      </c>
      <c r="G77" s="26">
        <v>14421963</v>
      </c>
      <c r="H77" s="26">
        <f t="shared" si="12"/>
        <v>7639167</v>
      </c>
      <c r="I77" s="27">
        <f aca="true" t="shared" si="14" ref="I77:I91">(F77-G77)/G77*100</f>
        <v>52.96898210042558</v>
      </c>
      <c r="J77" s="26">
        <v>6031544</v>
      </c>
      <c r="K77" s="26">
        <v>3101216</v>
      </c>
      <c r="L77" s="26">
        <v>871503</v>
      </c>
      <c r="M77" s="26">
        <v>0</v>
      </c>
      <c r="N77" s="28">
        <v>32065393</v>
      </c>
      <c r="O77" s="28">
        <v>24783268</v>
      </c>
      <c r="P77" s="28">
        <f t="shared" si="13"/>
        <v>7282125</v>
      </c>
      <c r="Q77" s="29">
        <f t="shared" si="9"/>
        <v>29.38323146083882</v>
      </c>
      <c r="R77" s="26">
        <v>65261</v>
      </c>
      <c r="S77" s="10"/>
    </row>
    <row r="78" spans="1:19" ht="9.75" customHeight="1">
      <c r="A78" s="24" t="s">
        <v>107</v>
      </c>
      <c r="B78" s="25" t="s">
        <v>50</v>
      </c>
      <c r="C78" s="24">
        <v>94</v>
      </c>
      <c r="D78" s="26">
        <v>699238</v>
      </c>
      <c r="E78" s="26">
        <v>0</v>
      </c>
      <c r="F78" s="26">
        <f t="shared" si="11"/>
        <v>699238</v>
      </c>
      <c r="G78" s="26">
        <v>367171</v>
      </c>
      <c r="H78" s="26">
        <f t="shared" si="12"/>
        <v>332067</v>
      </c>
      <c r="I78" s="27">
        <f t="shared" si="14"/>
        <v>90.43933208232676</v>
      </c>
      <c r="J78" s="26">
        <v>7982</v>
      </c>
      <c r="K78" s="26">
        <v>390186</v>
      </c>
      <c r="L78" s="26">
        <v>26006</v>
      </c>
      <c r="M78" s="26">
        <v>0</v>
      </c>
      <c r="N78" s="28">
        <v>1123412</v>
      </c>
      <c r="O78" s="28">
        <v>876221</v>
      </c>
      <c r="P78" s="28">
        <f t="shared" si="13"/>
        <v>247191</v>
      </c>
      <c r="Q78" s="29">
        <f t="shared" si="9"/>
        <v>28.211033517799734</v>
      </c>
      <c r="R78" s="26">
        <v>42794</v>
      </c>
      <c r="S78" s="10"/>
    </row>
    <row r="79" spans="1:19" ht="9.75" customHeight="1">
      <c r="A79" s="24" t="s">
        <v>64</v>
      </c>
      <c r="B79" s="25" t="s">
        <v>50</v>
      </c>
      <c r="C79" s="24">
        <v>252</v>
      </c>
      <c r="D79" s="26">
        <v>5334447</v>
      </c>
      <c r="E79" s="26">
        <v>0</v>
      </c>
      <c r="F79" s="26">
        <f t="shared" si="11"/>
        <v>5334447</v>
      </c>
      <c r="G79" s="26">
        <v>3925128</v>
      </c>
      <c r="H79" s="26">
        <f t="shared" si="12"/>
        <v>1409319</v>
      </c>
      <c r="I79" s="27">
        <f t="shared" si="14"/>
        <v>35.90504564437134</v>
      </c>
      <c r="J79" s="26">
        <v>139930</v>
      </c>
      <c r="K79" s="26">
        <v>664258</v>
      </c>
      <c r="L79" s="26">
        <v>184851</v>
      </c>
      <c r="M79" s="26">
        <v>0</v>
      </c>
      <c r="N79" s="28">
        <v>6323486</v>
      </c>
      <c r="O79" s="28">
        <v>4951777</v>
      </c>
      <c r="P79" s="28">
        <f t="shared" si="13"/>
        <v>1371709</v>
      </c>
      <c r="Q79" s="29">
        <f t="shared" si="9"/>
        <v>27.701348425019944</v>
      </c>
      <c r="R79" s="26">
        <v>34066</v>
      </c>
      <c r="S79" s="10"/>
    </row>
    <row r="80" spans="1:19" ht="9.75" customHeight="1">
      <c r="A80" s="24" t="s">
        <v>74</v>
      </c>
      <c r="B80" s="25" t="s">
        <v>50</v>
      </c>
      <c r="C80" s="24">
        <v>286</v>
      </c>
      <c r="D80" s="26">
        <v>3948442</v>
      </c>
      <c r="E80" s="26">
        <v>0</v>
      </c>
      <c r="F80" s="26">
        <f t="shared" si="11"/>
        <v>3948442</v>
      </c>
      <c r="G80" s="26">
        <v>2961019</v>
      </c>
      <c r="H80" s="26">
        <f t="shared" si="12"/>
        <v>987423</v>
      </c>
      <c r="I80" s="27">
        <f t="shared" si="14"/>
        <v>33.34740506562099</v>
      </c>
      <c r="J80" s="26">
        <v>96587</v>
      </c>
      <c r="K80" s="26">
        <v>735122</v>
      </c>
      <c r="L80" s="26">
        <v>198297</v>
      </c>
      <c r="M80" s="26">
        <v>0</v>
      </c>
      <c r="N80" s="28">
        <v>4978448</v>
      </c>
      <c r="O80" s="28">
        <v>3914063</v>
      </c>
      <c r="P80" s="28">
        <f t="shared" si="13"/>
        <v>1064385</v>
      </c>
      <c r="Q80" s="29">
        <f t="shared" si="9"/>
        <v>27.193864789606092</v>
      </c>
      <c r="R80" s="26">
        <v>43440</v>
      </c>
      <c r="S80" s="10"/>
    </row>
    <row r="81" spans="1:19" ht="9.75" customHeight="1">
      <c r="A81" s="24" t="s">
        <v>42</v>
      </c>
      <c r="B81" s="30">
        <v>1994</v>
      </c>
      <c r="C81" s="24">
        <v>636</v>
      </c>
      <c r="D81" s="26">
        <v>14022007</v>
      </c>
      <c r="E81" s="26">
        <v>0</v>
      </c>
      <c r="F81" s="26">
        <f t="shared" si="11"/>
        <v>14022007</v>
      </c>
      <c r="G81" s="26">
        <v>10316461</v>
      </c>
      <c r="H81" s="26">
        <f t="shared" si="12"/>
        <v>3705546</v>
      </c>
      <c r="I81" s="27">
        <f t="shared" si="14"/>
        <v>35.91877098163799</v>
      </c>
      <c r="J81" s="26">
        <v>605824</v>
      </c>
      <c r="K81" s="26">
        <v>3129165</v>
      </c>
      <c r="L81" s="26">
        <v>361870</v>
      </c>
      <c r="M81" s="26">
        <v>0</v>
      </c>
      <c r="N81" s="28">
        <v>18118866</v>
      </c>
      <c r="O81" s="28">
        <v>14568548</v>
      </c>
      <c r="P81" s="28">
        <f t="shared" si="13"/>
        <v>3550318</v>
      </c>
      <c r="Q81" s="29">
        <f t="shared" si="9"/>
        <v>24.369745015083176</v>
      </c>
      <c r="R81" s="26">
        <v>97695</v>
      </c>
      <c r="S81" s="10"/>
    </row>
    <row r="82" spans="1:19" ht="9.75" customHeight="1">
      <c r="A82" s="24" t="s">
        <v>25</v>
      </c>
      <c r="B82" s="25" t="s">
        <v>20</v>
      </c>
      <c r="C82" s="24">
        <v>1388</v>
      </c>
      <c r="D82" s="26">
        <v>37926036</v>
      </c>
      <c r="E82" s="26">
        <v>0</v>
      </c>
      <c r="F82" s="26">
        <f t="shared" si="11"/>
        <v>37926036</v>
      </c>
      <c r="G82" s="26">
        <v>27473491</v>
      </c>
      <c r="H82" s="26">
        <f t="shared" si="12"/>
        <v>10452545</v>
      </c>
      <c r="I82" s="27">
        <f t="shared" si="14"/>
        <v>38.04592943794438</v>
      </c>
      <c r="J82" s="26">
        <v>2812518</v>
      </c>
      <c r="K82" s="26">
        <v>7264111</v>
      </c>
      <c r="L82" s="26">
        <v>2756067</v>
      </c>
      <c r="M82" s="26">
        <v>0</v>
      </c>
      <c r="N82" s="28">
        <v>50758732</v>
      </c>
      <c r="O82" s="28">
        <v>41072935</v>
      </c>
      <c r="P82" s="28">
        <f t="shared" si="13"/>
        <v>9685797</v>
      </c>
      <c r="Q82" s="29">
        <f t="shared" si="9"/>
        <v>23.581945142220782</v>
      </c>
      <c r="R82" s="26">
        <v>39552</v>
      </c>
      <c r="S82" s="10"/>
    </row>
    <row r="83" spans="1:19" ht="9.75" customHeight="1">
      <c r="A83" s="24" t="s">
        <v>111</v>
      </c>
      <c r="B83" s="25" t="s">
        <v>82</v>
      </c>
      <c r="C83" s="24">
        <v>71</v>
      </c>
      <c r="D83" s="26">
        <v>648893</v>
      </c>
      <c r="E83" s="26">
        <v>0</v>
      </c>
      <c r="F83" s="26">
        <f t="shared" si="11"/>
        <v>648893</v>
      </c>
      <c r="G83" s="26">
        <v>470491</v>
      </c>
      <c r="H83" s="26">
        <f t="shared" si="12"/>
        <v>178402</v>
      </c>
      <c r="I83" s="27">
        <f t="shared" si="14"/>
        <v>37.91825986044366</v>
      </c>
      <c r="J83" s="26">
        <v>-2779</v>
      </c>
      <c r="K83" s="26">
        <v>199166</v>
      </c>
      <c r="L83" s="26">
        <v>39748</v>
      </c>
      <c r="M83" s="26">
        <v>0</v>
      </c>
      <c r="N83" s="28">
        <v>885028</v>
      </c>
      <c r="O83" s="28">
        <v>724047</v>
      </c>
      <c r="P83" s="28">
        <f t="shared" si="13"/>
        <v>160981</v>
      </c>
      <c r="Q83" s="29">
        <f t="shared" si="9"/>
        <v>22.23350141634452</v>
      </c>
      <c r="R83" s="26">
        <v>61063</v>
      </c>
      <c r="S83" s="10"/>
    </row>
    <row r="84" spans="1:19" ht="9.75" customHeight="1">
      <c r="A84" s="24" t="s">
        <v>34</v>
      </c>
      <c r="B84" s="25" t="s">
        <v>20</v>
      </c>
      <c r="C84" s="24">
        <v>958</v>
      </c>
      <c r="D84" s="26">
        <v>25275970</v>
      </c>
      <c r="E84" s="26">
        <v>0</v>
      </c>
      <c r="F84" s="26">
        <f t="shared" si="11"/>
        <v>25275970</v>
      </c>
      <c r="G84" s="26">
        <v>20841938</v>
      </c>
      <c r="H84" s="26">
        <f t="shared" si="12"/>
        <v>4434032</v>
      </c>
      <c r="I84" s="27">
        <f t="shared" si="14"/>
        <v>21.27456669336604</v>
      </c>
      <c r="J84" s="26">
        <v>8391781</v>
      </c>
      <c r="K84" s="26">
        <v>4517280</v>
      </c>
      <c r="L84" s="26">
        <v>1117971</v>
      </c>
      <c r="M84" s="26">
        <v>0</v>
      </c>
      <c r="N84" s="28">
        <v>39303002</v>
      </c>
      <c r="O84" s="28">
        <v>32882739</v>
      </c>
      <c r="P84" s="28">
        <f t="shared" si="13"/>
        <v>6420263</v>
      </c>
      <c r="Q84" s="29">
        <f t="shared" si="9"/>
        <v>19.524720857347074</v>
      </c>
      <c r="R84" s="26">
        <v>27186</v>
      </c>
      <c r="S84" s="10"/>
    </row>
    <row r="85" spans="1:19" ht="9.75" customHeight="1">
      <c r="A85" s="24" t="s">
        <v>118</v>
      </c>
      <c r="B85" s="25" t="s">
        <v>50</v>
      </c>
      <c r="C85" s="24">
        <v>17</v>
      </c>
      <c r="D85" s="26">
        <v>480364</v>
      </c>
      <c r="E85" s="26">
        <v>0</v>
      </c>
      <c r="F85" s="26">
        <f t="shared" si="11"/>
        <v>480364</v>
      </c>
      <c r="G85" s="26">
        <v>109700</v>
      </c>
      <c r="H85" s="26">
        <f t="shared" si="12"/>
        <v>370664</v>
      </c>
      <c r="I85" s="27">
        <f t="shared" si="14"/>
        <v>337.88878760255244</v>
      </c>
      <c r="J85" s="26">
        <v>0</v>
      </c>
      <c r="K85" s="26">
        <v>47891</v>
      </c>
      <c r="L85" s="26">
        <v>0</v>
      </c>
      <c r="M85" s="26">
        <v>0</v>
      </c>
      <c r="N85" s="28">
        <v>528255</v>
      </c>
      <c r="O85" s="28">
        <v>448528</v>
      </c>
      <c r="P85" s="28">
        <f t="shared" si="13"/>
        <v>79727</v>
      </c>
      <c r="Q85" s="29">
        <f aca="true" t="shared" si="15" ref="Q85:Q116">(N85-O85)/O85*100</f>
        <v>17.77525594834659</v>
      </c>
      <c r="R85" s="26">
        <v>58683</v>
      </c>
      <c r="S85" s="10"/>
    </row>
    <row r="86" spans="1:19" ht="9.75" customHeight="1">
      <c r="A86" s="24" t="s">
        <v>39</v>
      </c>
      <c r="B86" s="30">
        <v>1994</v>
      </c>
      <c r="C86" s="24">
        <v>713</v>
      </c>
      <c r="D86" s="26">
        <v>15452856</v>
      </c>
      <c r="E86" s="26">
        <v>0</v>
      </c>
      <c r="F86" s="26">
        <f t="shared" si="11"/>
        <v>15452856</v>
      </c>
      <c r="G86" s="26">
        <v>12120748</v>
      </c>
      <c r="H86" s="26">
        <f t="shared" si="12"/>
        <v>3332108</v>
      </c>
      <c r="I86" s="27">
        <f t="shared" si="14"/>
        <v>27.490943628231523</v>
      </c>
      <c r="J86" s="26">
        <v>2849710</v>
      </c>
      <c r="K86" s="26">
        <v>2690377</v>
      </c>
      <c r="L86" s="26">
        <v>1132452</v>
      </c>
      <c r="M86" s="26">
        <v>0</v>
      </c>
      <c r="N86" s="28">
        <v>22125395</v>
      </c>
      <c r="O86" s="28">
        <v>18878347</v>
      </c>
      <c r="P86" s="28">
        <f t="shared" si="13"/>
        <v>3247048</v>
      </c>
      <c r="Q86" s="29">
        <f t="shared" si="15"/>
        <v>17.199853355804933</v>
      </c>
      <c r="R86" s="26">
        <v>12354</v>
      </c>
      <c r="S86" s="10"/>
    </row>
    <row r="87" spans="1:19" ht="9.75" customHeight="1">
      <c r="A87" s="24" t="s">
        <v>76</v>
      </c>
      <c r="B87" s="25" t="s">
        <v>50</v>
      </c>
      <c r="C87" s="24">
        <v>103</v>
      </c>
      <c r="D87" s="26">
        <v>3549183</v>
      </c>
      <c r="E87" s="26">
        <v>425902</v>
      </c>
      <c r="F87" s="26">
        <f t="shared" si="11"/>
        <v>3975085</v>
      </c>
      <c r="G87" s="26">
        <v>3133495</v>
      </c>
      <c r="H87" s="26">
        <f t="shared" si="12"/>
        <v>841590</v>
      </c>
      <c r="I87" s="27">
        <f t="shared" si="14"/>
        <v>26.857869567368063</v>
      </c>
      <c r="J87" s="26">
        <v>678466</v>
      </c>
      <c r="K87" s="26">
        <v>609837</v>
      </c>
      <c r="L87" s="26">
        <v>419350</v>
      </c>
      <c r="M87" s="26">
        <v>0</v>
      </c>
      <c r="N87" s="28">
        <v>5682738</v>
      </c>
      <c r="O87" s="28">
        <v>4929002</v>
      </c>
      <c r="P87" s="28">
        <f t="shared" si="13"/>
        <v>753736</v>
      </c>
      <c r="Q87" s="29">
        <f t="shared" si="15"/>
        <v>15.29185827070064</v>
      </c>
      <c r="R87" s="26">
        <v>11335</v>
      </c>
      <c r="S87" s="10"/>
    </row>
    <row r="88" spans="1:19" ht="9.75" customHeight="1">
      <c r="A88" s="24" t="s">
        <v>73</v>
      </c>
      <c r="B88" s="25" t="s">
        <v>50</v>
      </c>
      <c r="C88" s="24">
        <v>231</v>
      </c>
      <c r="D88" s="26">
        <v>4089561</v>
      </c>
      <c r="E88" s="26">
        <v>0</v>
      </c>
      <c r="F88" s="26">
        <f t="shared" si="11"/>
        <v>4089561</v>
      </c>
      <c r="G88" s="26">
        <v>2845000</v>
      </c>
      <c r="H88" s="26">
        <f t="shared" si="12"/>
        <v>1244561</v>
      </c>
      <c r="I88" s="27">
        <f t="shared" si="14"/>
        <v>43.745553602811945</v>
      </c>
      <c r="J88" s="26">
        <v>92503</v>
      </c>
      <c r="K88" s="26">
        <v>1035358</v>
      </c>
      <c r="L88" s="26">
        <v>128258</v>
      </c>
      <c r="M88" s="26">
        <v>0</v>
      </c>
      <c r="N88" s="28">
        <v>5345680</v>
      </c>
      <c r="O88" s="28">
        <v>4722766</v>
      </c>
      <c r="P88" s="28">
        <f t="shared" si="13"/>
        <v>622914</v>
      </c>
      <c r="Q88" s="29">
        <f t="shared" si="15"/>
        <v>13.189601178631335</v>
      </c>
      <c r="R88" s="26">
        <v>33498</v>
      </c>
      <c r="S88" s="10"/>
    </row>
    <row r="89" spans="1:19" ht="9.75" customHeight="1">
      <c r="A89" s="24" t="s">
        <v>26</v>
      </c>
      <c r="B89" s="25" t="s">
        <v>20</v>
      </c>
      <c r="C89" s="24">
        <v>1199</v>
      </c>
      <c r="D89" s="26">
        <v>36118449</v>
      </c>
      <c r="E89" s="26">
        <v>0</v>
      </c>
      <c r="F89" s="26">
        <f t="shared" si="11"/>
        <v>36118449</v>
      </c>
      <c r="G89" s="26">
        <v>31603817</v>
      </c>
      <c r="H89" s="26">
        <f t="shared" si="12"/>
        <v>4514632</v>
      </c>
      <c r="I89" s="27">
        <f t="shared" si="14"/>
        <v>14.285084614937492</v>
      </c>
      <c r="J89" s="26">
        <v>6193257</v>
      </c>
      <c r="K89" s="26">
        <v>6226577</v>
      </c>
      <c r="L89" s="26">
        <v>1651837</v>
      </c>
      <c r="M89" s="26">
        <v>0</v>
      </c>
      <c r="N89" s="28">
        <v>50190120</v>
      </c>
      <c r="O89" s="28">
        <v>44582236</v>
      </c>
      <c r="P89" s="28">
        <f t="shared" si="13"/>
        <v>5607884</v>
      </c>
      <c r="Q89" s="29">
        <f t="shared" si="15"/>
        <v>12.578741003479502</v>
      </c>
      <c r="R89" s="26">
        <v>15627</v>
      </c>
      <c r="S89" s="10"/>
    </row>
    <row r="90" spans="1:19" ht="9.75" customHeight="1">
      <c r="A90" s="24" t="s">
        <v>131</v>
      </c>
      <c r="B90" s="25" t="s">
        <v>50</v>
      </c>
      <c r="C90" s="24">
        <v>15</v>
      </c>
      <c r="D90" s="26">
        <v>207418</v>
      </c>
      <c r="E90" s="26">
        <v>0</v>
      </c>
      <c r="F90" s="26">
        <f t="shared" si="11"/>
        <v>207418</v>
      </c>
      <c r="G90" s="26">
        <v>185988</v>
      </c>
      <c r="H90" s="26">
        <f t="shared" si="12"/>
        <v>21430</v>
      </c>
      <c r="I90" s="27">
        <f t="shared" si="14"/>
        <v>11.522248747231004</v>
      </c>
      <c r="J90" s="26">
        <v>0</v>
      </c>
      <c r="K90" s="26">
        <v>5041</v>
      </c>
      <c r="L90" s="26">
        <v>0</v>
      </c>
      <c r="M90" s="26">
        <v>0</v>
      </c>
      <c r="N90" s="28">
        <v>212459</v>
      </c>
      <c r="O90" s="28">
        <v>188779</v>
      </c>
      <c r="P90" s="28">
        <f t="shared" si="13"/>
        <v>23680</v>
      </c>
      <c r="Q90" s="29">
        <f t="shared" si="15"/>
        <v>12.543768109800348</v>
      </c>
      <c r="R90" s="26">
        <v>24164</v>
      </c>
      <c r="S90" s="10"/>
    </row>
    <row r="91" spans="1:19" ht="9.75" customHeight="1">
      <c r="A91" s="24" t="s">
        <v>72</v>
      </c>
      <c r="B91" s="25" t="s">
        <v>50</v>
      </c>
      <c r="C91" s="24">
        <v>239</v>
      </c>
      <c r="D91" s="26">
        <v>4106393</v>
      </c>
      <c r="E91" s="26">
        <v>0</v>
      </c>
      <c r="F91" s="26">
        <f t="shared" si="11"/>
        <v>4106393</v>
      </c>
      <c r="G91" s="26">
        <v>2988280</v>
      </c>
      <c r="H91" s="26">
        <f t="shared" si="12"/>
        <v>1118113</v>
      </c>
      <c r="I91" s="27">
        <f t="shared" si="14"/>
        <v>37.41660754681623</v>
      </c>
      <c r="J91" s="26">
        <v>76102</v>
      </c>
      <c r="K91" s="26">
        <v>633565</v>
      </c>
      <c r="L91" s="26">
        <v>378124</v>
      </c>
      <c r="M91" s="26">
        <v>0</v>
      </c>
      <c r="N91" s="28">
        <v>5194184</v>
      </c>
      <c r="O91" s="28">
        <v>4637299</v>
      </c>
      <c r="P91" s="28">
        <f t="shared" si="13"/>
        <v>556885</v>
      </c>
      <c r="Q91" s="29">
        <f t="shared" si="15"/>
        <v>12.008822376991434</v>
      </c>
      <c r="R91" s="26">
        <v>9466</v>
      </c>
      <c r="S91" s="10"/>
    </row>
    <row r="92" spans="1:19" ht="9.75" customHeight="1">
      <c r="A92" s="24" t="s">
        <v>133</v>
      </c>
      <c r="B92" s="25" t="s">
        <v>50</v>
      </c>
      <c r="C92" s="24">
        <v>51</v>
      </c>
      <c r="D92" s="26">
        <v>196689</v>
      </c>
      <c r="E92" s="26">
        <v>0</v>
      </c>
      <c r="F92" s="26">
        <f t="shared" si="11"/>
        <v>196689</v>
      </c>
      <c r="G92" s="26">
        <v>0</v>
      </c>
      <c r="H92" s="26">
        <f t="shared" si="12"/>
        <v>196689</v>
      </c>
      <c r="I92" s="27" t="s">
        <v>96</v>
      </c>
      <c r="J92" s="26">
        <v>5764</v>
      </c>
      <c r="K92" s="26">
        <v>92620</v>
      </c>
      <c r="L92" s="26">
        <v>0</v>
      </c>
      <c r="M92" s="26">
        <v>0</v>
      </c>
      <c r="N92" s="28">
        <v>295073</v>
      </c>
      <c r="O92" s="28">
        <v>271064</v>
      </c>
      <c r="P92" s="28">
        <f t="shared" si="13"/>
        <v>24009</v>
      </c>
      <c r="Q92" s="29">
        <f t="shared" si="15"/>
        <v>8.857317828999793</v>
      </c>
      <c r="R92" s="26">
        <v>15303</v>
      </c>
      <c r="S92" s="10"/>
    </row>
    <row r="93" spans="1:19" ht="9.75" customHeight="1">
      <c r="A93" s="24" t="s">
        <v>91</v>
      </c>
      <c r="B93" s="25" t="s">
        <v>50</v>
      </c>
      <c r="C93" s="24">
        <v>55</v>
      </c>
      <c r="D93" s="26">
        <v>2123502</v>
      </c>
      <c r="E93" s="26">
        <v>254820</v>
      </c>
      <c r="F93" s="26">
        <f t="shared" si="11"/>
        <v>2378322</v>
      </c>
      <c r="G93" s="26">
        <v>2029674</v>
      </c>
      <c r="H93" s="26">
        <f t="shared" si="12"/>
        <v>348648</v>
      </c>
      <c r="I93" s="27">
        <f aca="true" t="shared" si="16" ref="I93:I110">(F93-G93)/G93*100</f>
        <v>17.177536885233785</v>
      </c>
      <c r="J93" s="26">
        <v>429702</v>
      </c>
      <c r="K93" s="26">
        <v>389139</v>
      </c>
      <c r="L93" s="26">
        <v>327442</v>
      </c>
      <c r="M93" s="26">
        <v>0</v>
      </c>
      <c r="N93" s="28">
        <v>3524605</v>
      </c>
      <c r="O93" s="28">
        <v>3263107</v>
      </c>
      <c r="P93" s="28">
        <f t="shared" si="13"/>
        <v>261498</v>
      </c>
      <c r="Q93" s="29">
        <f t="shared" si="15"/>
        <v>8.01377337611056</v>
      </c>
      <c r="R93" s="26">
        <v>6323</v>
      </c>
      <c r="S93" s="10"/>
    </row>
    <row r="94" spans="1:19" ht="9.75" customHeight="1">
      <c r="A94" s="24" t="s">
        <v>19</v>
      </c>
      <c r="B94" s="25" t="s">
        <v>20</v>
      </c>
      <c r="C94" s="24">
        <v>2246</v>
      </c>
      <c r="D94" s="26">
        <v>74533041</v>
      </c>
      <c r="E94" s="26">
        <v>0</v>
      </c>
      <c r="F94" s="26">
        <f t="shared" si="11"/>
        <v>74533041</v>
      </c>
      <c r="G94" s="26">
        <v>68926561</v>
      </c>
      <c r="H94" s="26">
        <f t="shared" si="12"/>
        <v>5606480</v>
      </c>
      <c r="I94" s="27">
        <f t="shared" si="16"/>
        <v>8.133990610673294</v>
      </c>
      <c r="J94" s="26">
        <v>27764732</v>
      </c>
      <c r="K94" s="26">
        <v>10877013</v>
      </c>
      <c r="L94" s="26">
        <v>3508473</v>
      </c>
      <c r="M94" s="26">
        <v>2220083</v>
      </c>
      <c r="N94" s="28">
        <v>118903342</v>
      </c>
      <c r="O94" s="28">
        <v>110134049</v>
      </c>
      <c r="P94" s="28">
        <f t="shared" si="13"/>
        <v>8769293</v>
      </c>
      <c r="Q94" s="29">
        <f t="shared" si="15"/>
        <v>7.962381370360768</v>
      </c>
      <c r="R94" s="26">
        <v>12091</v>
      </c>
      <c r="S94" s="10"/>
    </row>
    <row r="95" spans="1:19" ht="9.75" customHeight="1">
      <c r="A95" s="24" t="s">
        <v>32</v>
      </c>
      <c r="B95" s="25" t="s">
        <v>20</v>
      </c>
      <c r="C95" s="24">
        <v>966</v>
      </c>
      <c r="D95" s="26">
        <v>26369772</v>
      </c>
      <c r="E95" s="26">
        <v>0</v>
      </c>
      <c r="F95" s="26">
        <f t="shared" si="11"/>
        <v>26369772</v>
      </c>
      <c r="G95" s="26">
        <v>24444046</v>
      </c>
      <c r="H95" s="26">
        <f t="shared" si="12"/>
        <v>1925726</v>
      </c>
      <c r="I95" s="27">
        <f t="shared" si="16"/>
        <v>7.878098413004133</v>
      </c>
      <c r="J95" s="26">
        <v>1289188</v>
      </c>
      <c r="K95" s="26">
        <v>4131068</v>
      </c>
      <c r="L95" s="26">
        <v>623853</v>
      </c>
      <c r="M95" s="26">
        <v>0</v>
      </c>
      <c r="N95" s="28">
        <v>32413881</v>
      </c>
      <c r="O95" s="28">
        <v>30525996</v>
      </c>
      <c r="P95" s="28">
        <f t="shared" si="13"/>
        <v>1887885</v>
      </c>
      <c r="Q95" s="29">
        <f t="shared" si="15"/>
        <v>6.184515650201881</v>
      </c>
      <c r="R95" s="26">
        <v>0</v>
      </c>
      <c r="S95" s="10"/>
    </row>
    <row r="96" spans="1:19" ht="9.75" customHeight="1">
      <c r="A96" s="24" t="s">
        <v>37</v>
      </c>
      <c r="B96" s="30">
        <v>1994</v>
      </c>
      <c r="C96" s="24">
        <v>654</v>
      </c>
      <c r="D96" s="26">
        <v>18549307</v>
      </c>
      <c r="E96" s="26">
        <v>0</v>
      </c>
      <c r="F96" s="26">
        <f t="shared" si="11"/>
        <v>18549307</v>
      </c>
      <c r="G96" s="26">
        <v>17038844</v>
      </c>
      <c r="H96" s="26">
        <f t="shared" si="12"/>
        <v>1510463</v>
      </c>
      <c r="I96" s="27">
        <f t="shared" si="16"/>
        <v>8.864820876345837</v>
      </c>
      <c r="J96" s="26">
        <v>2760754</v>
      </c>
      <c r="K96" s="26">
        <v>3537180</v>
      </c>
      <c r="L96" s="26">
        <v>503575</v>
      </c>
      <c r="M96" s="26">
        <v>0</v>
      </c>
      <c r="N96" s="28">
        <v>25350816</v>
      </c>
      <c r="O96" s="28">
        <v>23968862</v>
      </c>
      <c r="P96" s="28">
        <f t="shared" si="13"/>
        <v>1381954</v>
      </c>
      <c r="Q96" s="29">
        <f t="shared" si="15"/>
        <v>5.76562208084806</v>
      </c>
      <c r="R96" s="26">
        <v>7661</v>
      </c>
      <c r="S96" s="10"/>
    </row>
    <row r="97" spans="1:19" ht="9.75" customHeight="1">
      <c r="A97" s="24" t="s">
        <v>35</v>
      </c>
      <c r="B97" s="30">
        <v>1994</v>
      </c>
      <c r="C97" s="24">
        <v>759</v>
      </c>
      <c r="D97" s="26">
        <v>19930872</v>
      </c>
      <c r="E97" s="26">
        <v>0</v>
      </c>
      <c r="F97" s="26">
        <f t="shared" si="11"/>
        <v>19930872</v>
      </c>
      <c r="G97" s="26">
        <v>18828225</v>
      </c>
      <c r="H97" s="26">
        <f t="shared" si="12"/>
        <v>1102647</v>
      </c>
      <c r="I97" s="27">
        <f t="shared" si="16"/>
        <v>5.856351302366527</v>
      </c>
      <c r="J97" s="26">
        <v>852041</v>
      </c>
      <c r="K97" s="26">
        <v>3724981</v>
      </c>
      <c r="L97" s="26">
        <v>752111</v>
      </c>
      <c r="M97" s="26">
        <v>0</v>
      </c>
      <c r="N97" s="28">
        <v>25260005</v>
      </c>
      <c r="O97" s="28">
        <v>23943419</v>
      </c>
      <c r="P97" s="28">
        <f t="shared" si="13"/>
        <v>1316586</v>
      </c>
      <c r="Q97" s="29">
        <f t="shared" si="15"/>
        <v>5.498738505139972</v>
      </c>
      <c r="R97" s="26">
        <v>4254</v>
      </c>
      <c r="S97" s="10"/>
    </row>
    <row r="98" spans="1:19" ht="9.75" customHeight="1">
      <c r="A98" s="24" t="s">
        <v>33</v>
      </c>
      <c r="B98" s="25" t="s">
        <v>20</v>
      </c>
      <c r="C98" s="24">
        <v>932</v>
      </c>
      <c r="D98" s="26">
        <v>25288605</v>
      </c>
      <c r="E98" s="26">
        <v>0</v>
      </c>
      <c r="F98" s="26">
        <f t="shared" si="11"/>
        <v>25288605</v>
      </c>
      <c r="G98" s="26">
        <v>23197852</v>
      </c>
      <c r="H98" s="26">
        <f t="shared" si="12"/>
        <v>2090753</v>
      </c>
      <c r="I98" s="27">
        <f t="shared" si="16"/>
        <v>9.01270083109419</v>
      </c>
      <c r="J98" s="26">
        <v>4681897</v>
      </c>
      <c r="K98" s="26">
        <v>4751096</v>
      </c>
      <c r="L98" s="26">
        <v>932381</v>
      </c>
      <c r="M98" s="26">
        <v>0</v>
      </c>
      <c r="N98" s="28">
        <v>35653979</v>
      </c>
      <c r="O98" s="28">
        <v>33981019</v>
      </c>
      <c r="P98" s="28">
        <f t="shared" si="13"/>
        <v>1672960</v>
      </c>
      <c r="Q98" s="29">
        <f t="shared" si="15"/>
        <v>4.923219047668936</v>
      </c>
      <c r="R98" s="26">
        <v>14542</v>
      </c>
      <c r="S98" s="10"/>
    </row>
    <row r="99" spans="1:19" ht="9.75" customHeight="1">
      <c r="A99" s="24" t="s">
        <v>44</v>
      </c>
      <c r="B99" s="30">
        <v>1994</v>
      </c>
      <c r="C99" s="24">
        <v>506</v>
      </c>
      <c r="D99" s="26">
        <v>12625229</v>
      </c>
      <c r="E99" s="26">
        <v>0</v>
      </c>
      <c r="F99" s="26">
        <f t="shared" si="11"/>
        <v>12625229</v>
      </c>
      <c r="G99" s="26">
        <v>11389293</v>
      </c>
      <c r="H99" s="26">
        <f t="shared" si="12"/>
        <v>1235936</v>
      </c>
      <c r="I99" s="27">
        <f t="shared" si="16"/>
        <v>10.851735924257985</v>
      </c>
      <c r="J99" s="26">
        <v>958683</v>
      </c>
      <c r="K99" s="26">
        <v>2507188</v>
      </c>
      <c r="L99" s="26">
        <v>342070</v>
      </c>
      <c r="M99" s="26">
        <v>0</v>
      </c>
      <c r="N99" s="28">
        <v>16433170</v>
      </c>
      <c r="O99" s="28">
        <v>15894419</v>
      </c>
      <c r="P99" s="28">
        <f t="shared" si="13"/>
        <v>538751</v>
      </c>
      <c r="Q99" s="29">
        <f t="shared" si="15"/>
        <v>3.3895608263504315</v>
      </c>
      <c r="R99" s="26">
        <v>4070</v>
      </c>
      <c r="S99" s="10"/>
    </row>
    <row r="100" spans="1:19" ht="9.75" customHeight="1">
      <c r="A100" s="24" t="s">
        <v>40</v>
      </c>
      <c r="B100" s="30">
        <v>1994</v>
      </c>
      <c r="C100" s="24">
        <v>611</v>
      </c>
      <c r="D100" s="26">
        <v>14741255</v>
      </c>
      <c r="E100" s="26">
        <v>0</v>
      </c>
      <c r="F100" s="26">
        <f t="shared" si="11"/>
        <v>14741255</v>
      </c>
      <c r="G100" s="26">
        <v>13818242</v>
      </c>
      <c r="H100" s="26">
        <f t="shared" si="12"/>
        <v>923013</v>
      </c>
      <c r="I100" s="27">
        <f t="shared" si="16"/>
        <v>6.6796702503835155</v>
      </c>
      <c r="J100" s="26">
        <v>500476</v>
      </c>
      <c r="K100" s="26">
        <v>2771726</v>
      </c>
      <c r="L100" s="26">
        <v>276759</v>
      </c>
      <c r="M100" s="26">
        <v>0</v>
      </c>
      <c r="N100" s="28">
        <v>18290216</v>
      </c>
      <c r="O100" s="28">
        <v>17745948</v>
      </c>
      <c r="P100" s="28">
        <f t="shared" si="13"/>
        <v>544268</v>
      </c>
      <c r="Q100" s="29">
        <f t="shared" si="15"/>
        <v>3.0669987312033147</v>
      </c>
      <c r="R100" s="26">
        <v>27807</v>
      </c>
      <c r="S100" s="10"/>
    </row>
    <row r="101" spans="1:19" ht="9.75" customHeight="1">
      <c r="A101" s="24" t="s">
        <v>21</v>
      </c>
      <c r="B101" s="25" t="s">
        <v>20</v>
      </c>
      <c r="C101" s="24">
        <v>2040</v>
      </c>
      <c r="D101" s="26">
        <v>74296675</v>
      </c>
      <c r="E101" s="26">
        <v>0</v>
      </c>
      <c r="F101" s="26">
        <f t="shared" si="11"/>
        <v>74296675</v>
      </c>
      <c r="G101" s="26">
        <v>70373684</v>
      </c>
      <c r="H101" s="26">
        <f t="shared" si="12"/>
        <v>3922991</v>
      </c>
      <c r="I101" s="27">
        <f t="shared" si="16"/>
        <v>5.574514189139224</v>
      </c>
      <c r="J101" s="26">
        <v>18786359</v>
      </c>
      <c r="K101" s="26">
        <v>13360533</v>
      </c>
      <c r="L101" s="26">
        <v>5261528</v>
      </c>
      <c r="M101" s="26">
        <v>1965785</v>
      </c>
      <c r="N101" s="28">
        <v>113670880</v>
      </c>
      <c r="O101" s="28">
        <v>111559020</v>
      </c>
      <c r="P101" s="28">
        <f t="shared" si="13"/>
        <v>2111860</v>
      </c>
      <c r="Q101" s="29">
        <f t="shared" si="15"/>
        <v>1.893042803710538</v>
      </c>
      <c r="R101" s="26">
        <v>14214</v>
      </c>
      <c r="S101" s="10"/>
    </row>
    <row r="102" spans="1:19" ht="9.75" customHeight="1">
      <c r="A102" s="24" t="s">
        <v>28</v>
      </c>
      <c r="B102" s="25" t="s">
        <v>20</v>
      </c>
      <c r="C102" s="24">
        <v>1205</v>
      </c>
      <c r="D102" s="26">
        <v>34225099</v>
      </c>
      <c r="E102" s="26">
        <v>0</v>
      </c>
      <c r="F102" s="26">
        <f aca="true" t="shared" si="17" ref="F102:F133">D102+E102</f>
        <v>34225099</v>
      </c>
      <c r="G102" s="26">
        <v>32474896</v>
      </c>
      <c r="H102" s="26">
        <f aca="true" t="shared" si="18" ref="H102:H133">F102-G102</f>
        <v>1750203</v>
      </c>
      <c r="I102" s="27">
        <f t="shared" si="16"/>
        <v>5.3894029406591475</v>
      </c>
      <c r="J102" s="26">
        <v>3174118</v>
      </c>
      <c r="K102" s="26">
        <v>5825923</v>
      </c>
      <c r="L102" s="26">
        <v>2079314</v>
      </c>
      <c r="M102" s="26">
        <v>0</v>
      </c>
      <c r="N102" s="28">
        <v>45304454</v>
      </c>
      <c r="O102" s="28">
        <v>44735368</v>
      </c>
      <c r="P102" s="28">
        <f aca="true" t="shared" si="19" ref="P102:P133">N102-O102</f>
        <v>569086</v>
      </c>
      <c r="Q102" s="29">
        <f t="shared" si="15"/>
        <v>1.272116505222445</v>
      </c>
      <c r="R102" s="26">
        <v>17271</v>
      </c>
      <c r="S102" s="10"/>
    </row>
    <row r="103" spans="1:19" ht="9.75" customHeight="1">
      <c r="A103" s="24" t="s">
        <v>31</v>
      </c>
      <c r="B103" s="25" t="s">
        <v>20</v>
      </c>
      <c r="C103" s="24">
        <v>1175</v>
      </c>
      <c r="D103" s="26">
        <v>30500229</v>
      </c>
      <c r="E103" s="26">
        <v>0</v>
      </c>
      <c r="F103" s="26">
        <f t="shared" si="17"/>
        <v>30500229</v>
      </c>
      <c r="G103" s="26">
        <v>28954701</v>
      </c>
      <c r="H103" s="26">
        <f t="shared" si="18"/>
        <v>1545528</v>
      </c>
      <c r="I103" s="27">
        <f t="shared" si="16"/>
        <v>5.337744637736027</v>
      </c>
      <c r="J103" s="26">
        <v>5238860</v>
      </c>
      <c r="K103" s="26">
        <v>7006308</v>
      </c>
      <c r="L103" s="26">
        <v>1874220</v>
      </c>
      <c r="M103" s="26">
        <v>0</v>
      </c>
      <c r="N103" s="28">
        <v>44619617</v>
      </c>
      <c r="O103" s="28">
        <v>44285142</v>
      </c>
      <c r="P103" s="28">
        <f t="shared" si="19"/>
        <v>334475</v>
      </c>
      <c r="Q103" s="29">
        <f t="shared" si="15"/>
        <v>0.755275889145845</v>
      </c>
      <c r="R103" s="26">
        <v>3978</v>
      </c>
      <c r="S103" s="10"/>
    </row>
    <row r="104" spans="1:19" ht="9.75" customHeight="1">
      <c r="A104" s="24" t="s">
        <v>58</v>
      </c>
      <c r="B104" s="30">
        <v>1994</v>
      </c>
      <c r="C104" s="24">
        <v>327</v>
      </c>
      <c r="D104" s="26">
        <v>6720976</v>
      </c>
      <c r="E104" s="26">
        <v>806515</v>
      </c>
      <c r="F104" s="26">
        <f t="shared" si="17"/>
        <v>7527491</v>
      </c>
      <c r="G104" s="26">
        <v>7120201</v>
      </c>
      <c r="H104" s="26">
        <f t="shared" si="18"/>
        <v>407290</v>
      </c>
      <c r="I104" s="27">
        <f t="shared" si="16"/>
        <v>5.720203685261133</v>
      </c>
      <c r="J104" s="26">
        <v>615230</v>
      </c>
      <c r="K104" s="26">
        <v>1698490</v>
      </c>
      <c r="L104" s="26">
        <v>43147</v>
      </c>
      <c r="M104" s="26">
        <v>0</v>
      </c>
      <c r="N104" s="28">
        <v>9884358</v>
      </c>
      <c r="O104" s="28">
        <v>9814448</v>
      </c>
      <c r="P104" s="28">
        <f t="shared" si="19"/>
        <v>69910</v>
      </c>
      <c r="Q104" s="29">
        <f t="shared" si="15"/>
        <v>0.712317187884637</v>
      </c>
      <c r="R104" s="26">
        <v>11339</v>
      </c>
      <c r="S104" s="10"/>
    </row>
    <row r="105" spans="1:19" ht="9.75" customHeight="1">
      <c r="A105" s="24" t="s">
        <v>27</v>
      </c>
      <c r="B105" s="25" t="s">
        <v>20</v>
      </c>
      <c r="C105" s="24">
        <v>1270</v>
      </c>
      <c r="D105" s="26">
        <v>35879949</v>
      </c>
      <c r="E105" s="26">
        <v>0</v>
      </c>
      <c r="F105" s="26">
        <f t="shared" si="17"/>
        <v>35879949</v>
      </c>
      <c r="G105" s="26">
        <v>34548115</v>
      </c>
      <c r="H105" s="26">
        <f t="shared" si="18"/>
        <v>1331834</v>
      </c>
      <c r="I105" s="27">
        <f t="shared" si="16"/>
        <v>3.8550120607159033</v>
      </c>
      <c r="J105" s="26">
        <v>4713731</v>
      </c>
      <c r="K105" s="26">
        <v>6003035</v>
      </c>
      <c r="L105" s="26">
        <v>2574319</v>
      </c>
      <c r="M105" s="26">
        <v>0</v>
      </c>
      <c r="N105" s="28">
        <v>49171034</v>
      </c>
      <c r="O105" s="28">
        <v>48830661</v>
      </c>
      <c r="P105" s="28">
        <f t="shared" si="19"/>
        <v>340373</v>
      </c>
      <c r="Q105" s="29">
        <f t="shared" si="15"/>
        <v>0.6970477012383675</v>
      </c>
      <c r="R105" s="26">
        <v>0</v>
      </c>
      <c r="S105" s="10"/>
    </row>
    <row r="106" spans="1:19" ht="9.75" customHeight="1">
      <c r="A106" s="24" t="s">
        <v>23</v>
      </c>
      <c r="B106" s="25" t="s">
        <v>20</v>
      </c>
      <c r="C106" s="24">
        <v>1824</v>
      </c>
      <c r="D106" s="26">
        <v>56775714</v>
      </c>
      <c r="E106" s="26">
        <v>0</v>
      </c>
      <c r="F106" s="26">
        <f t="shared" si="17"/>
        <v>56775714</v>
      </c>
      <c r="G106" s="26">
        <v>55999812</v>
      </c>
      <c r="H106" s="26">
        <f t="shared" si="18"/>
        <v>775902</v>
      </c>
      <c r="I106" s="27">
        <f t="shared" si="16"/>
        <v>1.3855439371832177</v>
      </c>
      <c r="J106" s="26">
        <v>11176071</v>
      </c>
      <c r="K106" s="26">
        <v>10682869</v>
      </c>
      <c r="L106" s="26">
        <v>3045977</v>
      </c>
      <c r="M106" s="26">
        <v>901251</v>
      </c>
      <c r="N106" s="28">
        <v>82581882</v>
      </c>
      <c r="O106" s="28">
        <v>82246238</v>
      </c>
      <c r="P106" s="28">
        <f t="shared" si="19"/>
        <v>335644</v>
      </c>
      <c r="Q106" s="29">
        <f t="shared" si="15"/>
        <v>0.40809647731243337</v>
      </c>
      <c r="R106" s="26">
        <v>0</v>
      </c>
      <c r="S106" s="10"/>
    </row>
    <row r="107" spans="1:19" ht="9.75" customHeight="1">
      <c r="A107" s="24" t="s">
        <v>22</v>
      </c>
      <c r="B107" s="25" t="s">
        <v>20</v>
      </c>
      <c r="C107" s="24">
        <v>1793</v>
      </c>
      <c r="D107" s="26">
        <v>60433701</v>
      </c>
      <c r="E107" s="26">
        <v>7252045</v>
      </c>
      <c r="F107" s="26">
        <f t="shared" si="17"/>
        <v>67685746</v>
      </c>
      <c r="G107" s="26">
        <v>66592349</v>
      </c>
      <c r="H107" s="26">
        <f t="shared" si="18"/>
        <v>1093397</v>
      </c>
      <c r="I107" s="27">
        <f t="shared" si="16"/>
        <v>1.641925861482976</v>
      </c>
      <c r="J107" s="26">
        <v>21933891</v>
      </c>
      <c r="K107" s="26">
        <v>12434089</v>
      </c>
      <c r="L107" s="26">
        <v>2429216</v>
      </c>
      <c r="M107" s="26">
        <v>0</v>
      </c>
      <c r="N107" s="28">
        <v>104482942</v>
      </c>
      <c r="O107" s="28">
        <v>104114364</v>
      </c>
      <c r="P107" s="28">
        <f t="shared" si="19"/>
        <v>368578</v>
      </c>
      <c r="Q107" s="29">
        <f t="shared" si="15"/>
        <v>0.3540126317248598</v>
      </c>
      <c r="R107" s="26">
        <v>8399</v>
      </c>
      <c r="S107" s="10"/>
    </row>
    <row r="108" spans="1:19" ht="9.75" customHeight="1">
      <c r="A108" s="24" t="s">
        <v>29</v>
      </c>
      <c r="B108" s="25" t="s">
        <v>20</v>
      </c>
      <c r="C108" s="24">
        <v>1172</v>
      </c>
      <c r="D108" s="26">
        <v>33439027</v>
      </c>
      <c r="E108" s="26">
        <v>4012684</v>
      </c>
      <c r="F108" s="26">
        <f t="shared" si="17"/>
        <v>37451711</v>
      </c>
      <c r="G108" s="26">
        <v>36274711</v>
      </c>
      <c r="H108" s="26">
        <f t="shared" si="18"/>
        <v>1177000</v>
      </c>
      <c r="I108" s="27">
        <f t="shared" si="16"/>
        <v>3.244684706102827</v>
      </c>
      <c r="J108" s="26">
        <v>10828007</v>
      </c>
      <c r="K108" s="26">
        <v>7346901</v>
      </c>
      <c r="L108" s="26">
        <v>3566396</v>
      </c>
      <c r="M108" s="26">
        <v>0</v>
      </c>
      <c r="N108" s="28">
        <v>59193015</v>
      </c>
      <c r="O108" s="28">
        <v>59987039</v>
      </c>
      <c r="P108" s="28">
        <f t="shared" si="19"/>
        <v>-794024</v>
      </c>
      <c r="Q108" s="29">
        <f t="shared" si="15"/>
        <v>-1.323659265795733</v>
      </c>
      <c r="R108" s="26">
        <v>0</v>
      </c>
      <c r="S108" s="10"/>
    </row>
    <row r="109" spans="1:19" ht="9.75" customHeight="1">
      <c r="A109" s="24" t="s">
        <v>62</v>
      </c>
      <c r="B109" s="25" t="s">
        <v>50</v>
      </c>
      <c r="C109" s="24">
        <v>284</v>
      </c>
      <c r="D109" s="26">
        <v>5565379</v>
      </c>
      <c r="E109" s="26">
        <v>0</v>
      </c>
      <c r="F109" s="26">
        <f t="shared" si="17"/>
        <v>5565379</v>
      </c>
      <c r="G109" s="26">
        <v>4906697</v>
      </c>
      <c r="H109" s="26">
        <f t="shared" si="18"/>
        <v>658682</v>
      </c>
      <c r="I109" s="27">
        <f t="shared" si="16"/>
        <v>13.4241425545535</v>
      </c>
      <c r="J109" s="26">
        <v>369730</v>
      </c>
      <c r="K109" s="26">
        <v>874237</v>
      </c>
      <c r="L109" s="26">
        <v>324782</v>
      </c>
      <c r="M109" s="26">
        <v>0</v>
      </c>
      <c r="N109" s="28">
        <v>7134128</v>
      </c>
      <c r="O109" s="28">
        <v>7234227</v>
      </c>
      <c r="P109" s="28">
        <f t="shared" si="19"/>
        <v>-100099</v>
      </c>
      <c r="Q109" s="29">
        <f t="shared" si="15"/>
        <v>-1.3836861906600388</v>
      </c>
      <c r="R109" s="26">
        <v>4801</v>
      </c>
      <c r="S109" s="10"/>
    </row>
    <row r="110" spans="1:19" ht="9.75" customHeight="1">
      <c r="A110" s="24" t="s">
        <v>43</v>
      </c>
      <c r="B110" s="30">
        <v>1994</v>
      </c>
      <c r="C110" s="24">
        <v>470</v>
      </c>
      <c r="D110" s="26">
        <v>13336058</v>
      </c>
      <c r="E110" s="26">
        <v>0</v>
      </c>
      <c r="F110" s="26">
        <f t="shared" si="17"/>
        <v>13336058</v>
      </c>
      <c r="G110" s="26">
        <v>13770019</v>
      </c>
      <c r="H110" s="26">
        <f t="shared" si="18"/>
        <v>-433961</v>
      </c>
      <c r="I110" s="27">
        <f t="shared" si="16"/>
        <v>-3.151491657346297</v>
      </c>
      <c r="J110" s="26">
        <v>982790</v>
      </c>
      <c r="K110" s="26">
        <v>2870931</v>
      </c>
      <c r="L110" s="26">
        <v>987940</v>
      </c>
      <c r="M110" s="26">
        <v>0</v>
      </c>
      <c r="N110" s="28">
        <v>18177719</v>
      </c>
      <c r="O110" s="28">
        <v>18754773</v>
      </c>
      <c r="P110" s="28">
        <f t="shared" si="19"/>
        <v>-577054</v>
      </c>
      <c r="Q110" s="29">
        <f t="shared" si="15"/>
        <v>-3.07683809342827</v>
      </c>
      <c r="R110" s="26">
        <v>10352</v>
      </c>
      <c r="S110" s="10"/>
    </row>
    <row r="111" spans="1:19" ht="9.75" customHeight="1">
      <c r="A111" s="24" t="s">
        <v>136</v>
      </c>
      <c r="B111" s="25" t="s">
        <v>50</v>
      </c>
      <c r="C111" s="24">
        <v>9</v>
      </c>
      <c r="D111" s="26">
        <v>119903</v>
      </c>
      <c r="E111" s="26">
        <v>0</v>
      </c>
      <c r="F111" s="26">
        <f t="shared" si="17"/>
        <v>119903</v>
      </c>
      <c r="G111" s="26">
        <v>0</v>
      </c>
      <c r="H111" s="26">
        <f t="shared" si="18"/>
        <v>119903</v>
      </c>
      <c r="I111" s="27" t="s">
        <v>96</v>
      </c>
      <c r="J111" s="26">
        <v>286</v>
      </c>
      <c r="K111" s="26">
        <v>27726</v>
      </c>
      <c r="L111" s="26">
        <v>6354</v>
      </c>
      <c r="M111" s="26">
        <v>0</v>
      </c>
      <c r="N111" s="28">
        <v>154269</v>
      </c>
      <c r="O111" s="28">
        <v>159237</v>
      </c>
      <c r="P111" s="28">
        <f t="shared" si="19"/>
        <v>-4968</v>
      </c>
      <c r="Q111" s="29">
        <f t="shared" si="15"/>
        <v>-3.119877917820607</v>
      </c>
      <c r="R111" s="26">
        <v>12481</v>
      </c>
      <c r="S111" s="10"/>
    </row>
    <row r="112" spans="1:19" ht="9.75" customHeight="1">
      <c r="A112" s="24" t="s">
        <v>61</v>
      </c>
      <c r="B112" s="30">
        <v>1994</v>
      </c>
      <c r="C112" s="24">
        <v>289</v>
      </c>
      <c r="D112" s="26">
        <v>5957852</v>
      </c>
      <c r="E112" s="26">
        <v>714940</v>
      </c>
      <c r="F112" s="26">
        <f t="shared" si="17"/>
        <v>6672792</v>
      </c>
      <c r="G112" s="26">
        <v>6714472</v>
      </c>
      <c r="H112" s="26">
        <f t="shared" si="18"/>
        <v>-41680</v>
      </c>
      <c r="I112" s="27">
        <f>(F112-G112)/G112*100</f>
        <v>-0.620748734971268</v>
      </c>
      <c r="J112" s="26">
        <v>207004</v>
      </c>
      <c r="K112" s="26">
        <v>1508350</v>
      </c>
      <c r="L112" s="26">
        <v>23051</v>
      </c>
      <c r="M112" s="26">
        <v>0</v>
      </c>
      <c r="N112" s="28">
        <v>8411197</v>
      </c>
      <c r="O112" s="28">
        <v>8717840</v>
      </c>
      <c r="P112" s="28">
        <f t="shared" si="19"/>
        <v>-306643</v>
      </c>
      <c r="Q112" s="29">
        <f t="shared" si="15"/>
        <v>-3.517419452524937</v>
      </c>
      <c r="R112" s="26">
        <v>11813</v>
      </c>
      <c r="S112" s="10"/>
    </row>
    <row r="113" spans="1:19" ht="9.75" customHeight="1">
      <c r="A113" s="24" t="s">
        <v>65</v>
      </c>
      <c r="B113" s="25" t="s">
        <v>50</v>
      </c>
      <c r="C113" s="24">
        <v>285</v>
      </c>
      <c r="D113" s="26">
        <v>5285948</v>
      </c>
      <c r="E113" s="26">
        <v>0</v>
      </c>
      <c r="F113" s="26">
        <f t="shared" si="17"/>
        <v>5285948</v>
      </c>
      <c r="G113" s="26">
        <v>5498845</v>
      </c>
      <c r="H113" s="26">
        <f t="shared" si="18"/>
        <v>-212897</v>
      </c>
      <c r="I113" s="27">
        <f>(F113-G113)/G113*100</f>
        <v>-3.871667595649632</v>
      </c>
      <c r="J113" s="26">
        <v>381417</v>
      </c>
      <c r="K113" s="26">
        <v>759648</v>
      </c>
      <c r="L113" s="26">
        <v>136237</v>
      </c>
      <c r="M113" s="26">
        <v>0</v>
      </c>
      <c r="N113" s="28">
        <v>6563250</v>
      </c>
      <c r="O113" s="28">
        <v>6845455</v>
      </c>
      <c r="P113" s="28">
        <f t="shared" si="19"/>
        <v>-282205</v>
      </c>
      <c r="Q113" s="29">
        <f t="shared" si="15"/>
        <v>-4.12251632652614</v>
      </c>
      <c r="R113" s="26">
        <v>0</v>
      </c>
      <c r="S113" s="10"/>
    </row>
    <row r="114" spans="1:19" ht="9.75" customHeight="1">
      <c r="A114" s="24" t="s">
        <v>117</v>
      </c>
      <c r="B114" s="25" t="s">
        <v>50</v>
      </c>
      <c r="C114" s="24">
        <v>43</v>
      </c>
      <c r="D114" s="26">
        <v>492744</v>
      </c>
      <c r="E114" s="26">
        <v>0</v>
      </c>
      <c r="F114" s="26">
        <f t="shared" si="17"/>
        <v>492744</v>
      </c>
      <c r="G114" s="26">
        <v>0</v>
      </c>
      <c r="H114" s="26">
        <f t="shared" si="18"/>
        <v>492744</v>
      </c>
      <c r="I114" s="27" t="s">
        <v>96</v>
      </c>
      <c r="J114" s="26">
        <v>8877</v>
      </c>
      <c r="K114" s="26">
        <v>36044</v>
      </c>
      <c r="L114" s="26">
        <v>22312</v>
      </c>
      <c r="M114" s="26">
        <v>0</v>
      </c>
      <c r="N114" s="28">
        <v>559977</v>
      </c>
      <c r="O114" s="28">
        <v>588815</v>
      </c>
      <c r="P114" s="28">
        <f t="shared" si="19"/>
        <v>-28838</v>
      </c>
      <c r="Q114" s="29">
        <f t="shared" si="15"/>
        <v>-4.897633382301741</v>
      </c>
      <c r="R114" s="26">
        <v>0</v>
      </c>
      <c r="S114" s="10"/>
    </row>
    <row r="115" spans="1:19" ht="9.75" customHeight="1">
      <c r="A115" s="24" t="s">
        <v>24</v>
      </c>
      <c r="B115" s="25" t="s">
        <v>20</v>
      </c>
      <c r="C115" s="24">
        <v>1225</v>
      </c>
      <c r="D115" s="26">
        <v>49731648</v>
      </c>
      <c r="E115" s="26">
        <v>5967796</v>
      </c>
      <c r="F115" s="26">
        <f t="shared" si="17"/>
        <v>55699444</v>
      </c>
      <c r="G115" s="26">
        <v>60531475</v>
      </c>
      <c r="H115" s="26">
        <f t="shared" si="18"/>
        <v>-4832031</v>
      </c>
      <c r="I115" s="27">
        <f aca="true" t="shared" si="20" ref="I115:I120">(F115-G115)/G115*100</f>
        <v>-7.9826751289308575</v>
      </c>
      <c r="J115" s="26">
        <v>16428898</v>
      </c>
      <c r="K115" s="26">
        <v>12081744</v>
      </c>
      <c r="L115" s="26">
        <v>8476692</v>
      </c>
      <c r="M115" s="26">
        <v>0</v>
      </c>
      <c r="N115" s="28">
        <v>92686778</v>
      </c>
      <c r="O115" s="28">
        <v>97702316</v>
      </c>
      <c r="P115" s="28">
        <f t="shared" si="19"/>
        <v>-5015538</v>
      </c>
      <c r="Q115" s="29">
        <f t="shared" si="15"/>
        <v>-5.133489363752646</v>
      </c>
      <c r="R115" s="26">
        <v>0</v>
      </c>
      <c r="S115" s="10"/>
    </row>
    <row r="116" spans="1:19" ht="9.75" customHeight="1">
      <c r="A116" s="24" t="s">
        <v>48</v>
      </c>
      <c r="B116" s="30">
        <v>1994</v>
      </c>
      <c r="C116" s="24">
        <v>436</v>
      </c>
      <c r="D116" s="26">
        <v>10271720</v>
      </c>
      <c r="E116" s="26">
        <v>821737</v>
      </c>
      <c r="F116" s="26">
        <f t="shared" si="17"/>
        <v>11093457</v>
      </c>
      <c r="G116" s="26">
        <v>11445907</v>
      </c>
      <c r="H116" s="26">
        <f t="shared" si="18"/>
        <v>-352450</v>
      </c>
      <c r="I116" s="27">
        <f t="shared" si="20"/>
        <v>-3.0792666758519003</v>
      </c>
      <c r="J116" s="26">
        <v>491626</v>
      </c>
      <c r="K116" s="26">
        <v>1828256</v>
      </c>
      <c r="L116" s="26">
        <v>127815</v>
      </c>
      <c r="M116" s="26">
        <v>0</v>
      </c>
      <c r="N116" s="28">
        <v>13541154</v>
      </c>
      <c r="O116" s="28">
        <v>14468222</v>
      </c>
      <c r="P116" s="28">
        <f t="shared" si="19"/>
        <v>-927068</v>
      </c>
      <c r="Q116" s="29">
        <f t="shared" si="15"/>
        <v>-6.407615255005073</v>
      </c>
      <c r="R116" s="26">
        <v>5564</v>
      </c>
      <c r="S116" s="10"/>
    </row>
    <row r="117" spans="1:19" ht="9.75" customHeight="1">
      <c r="A117" s="24" t="s">
        <v>71</v>
      </c>
      <c r="B117" s="30">
        <v>1994</v>
      </c>
      <c r="C117" s="24">
        <v>240</v>
      </c>
      <c r="D117" s="26">
        <v>4284479</v>
      </c>
      <c r="E117" s="26">
        <v>514138</v>
      </c>
      <c r="F117" s="26">
        <f t="shared" si="17"/>
        <v>4798617</v>
      </c>
      <c r="G117" s="26">
        <v>5259749</v>
      </c>
      <c r="H117" s="26">
        <f t="shared" si="18"/>
        <v>-461132</v>
      </c>
      <c r="I117" s="27">
        <f t="shared" si="20"/>
        <v>-8.767186418971704</v>
      </c>
      <c r="J117" s="26">
        <v>336447</v>
      </c>
      <c r="K117" s="26">
        <v>864371</v>
      </c>
      <c r="L117" s="26">
        <v>1034</v>
      </c>
      <c r="M117" s="26">
        <v>1158494</v>
      </c>
      <c r="N117" s="28">
        <v>7158963</v>
      </c>
      <c r="O117" s="28">
        <v>7649249</v>
      </c>
      <c r="P117" s="28">
        <f t="shared" si="19"/>
        <v>-490286</v>
      </c>
      <c r="Q117" s="29">
        <f aca="true" t="shared" si="21" ref="Q117:Q135">(N117-O117)/O117*100</f>
        <v>-6.409596549935817</v>
      </c>
      <c r="R117" s="26">
        <v>2759</v>
      </c>
      <c r="S117" s="10"/>
    </row>
    <row r="118" spans="1:19" ht="9.75" customHeight="1">
      <c r="A118" s="24" t="s">
        <v>30</v>
      </c>
      <c r="B118" s="25" t="s">
        <v>20</v>
      </c>
      <c r="C118" s="24">
        <v>1098</v>
      </c>
      <c r="D118" s="26">
        <v>32875952</v>
      </c>
      <c r="E118" s="26">
        <v>0</v>
      </c>
      <c r="F118" s="26">
        <f t="shared" si="17"/>
        <v>32875952</v>
      </c>
      <c r="G118" s="26">
        <v>35281496</v>
      </c>
      <c r="H118" s="26">
        <f t="shared" si="18"/>
        <v>-2405544</v>
      </c>
      <c r="I118" s="27">
        <f t="shared" si="20"/>
        <v>-6.818146260011197</v>
      </c>
      <c r="J118" s="26">
        <v>3712226</v>
      </c>
      <c r="K118" s="26">
        <v>5813956</v>
      </c>
      <c r="L118" s="26">
        <v>1931108</v>
      </c>
      <c r="M118" s="26">
        <v>0</v>
      </c>
      <c r="N118" s="28">
        <v>44333242</v>
      </c>
      <c r="O118" s="28">
        <v>47617705</v>
      </c>
      <c r="P118" s="28">
        <f t="shared" si="19"/>
        <v>-3284463</v>
      </c>
      <c r="Q118" s="29">
        <f t="shared" si="21"/>
        <v>-6.897566776895274</v>
      </c>
      <c r="R118" s="26">
        <v>1534</v>
      </c>
      <c r="S118" s="10"/>
    </row>
    <row r="119" spans="1:19" s="23" customFormat="1" ht="12" customHeight="1">
      <c r="A119" s="24" t="s">
        <v>45</v>
      </c>
      <c r="B119" s="30">
        <v>1994</v>
      </c>
      <c r="C119" s="24">
        <v>537</v>
      </c>
      <c r="D119" s="26">
        <v>12413526</v>
      </c>
      <c r="E119" s="26">
        <v>0</v>
      </c>
      <c r="F119" s="26">
        <f t="shared" si="17"/>
        <v>12413526</v>
      </c>
      <c r="G119" s="26">
        <v>13172917</v>
      </c>
      <c r="H119" s="26">
        <f t="shared" si="18"/>
        <v>-759391</v>
      </c>
      <c r="I119" s="27">
        <f t="shared" si="20"/>
        <v>-5.764789985391998</v>
      </c>
      <c r="J119" s="26">
        <v>976749</v>
      </c>
      <c r="K119" s="26">
        <v>2442747</v>
      </c>
      <c r="L119" s="26">
        <v>190466</v>
      </c>
      <c r="M119" s="26">
        <v>0</v>
      </c>
      <c r="N119" s="28">
        <v>16023488</v>
      </c>
      <c r="O119" s="28">
        <v>17348410</v>
      </c>
      <c r="P119" s="28">
        <f t="shared" si="19"/>
        <v>-1324922</v>
      </c>
      <c r="Q119" s="29">
        <f t="shared" si="21"/>
        <v>-7.637137927913855</v>
      </c>
      <c r="R119" s="26">
        <v>6766</v>
      </c>
      <c r="S119" s="32"/>
    </row>
    <row r="120" spans="1:19" ht="9.75" customHeight="1">
      <c r="A120" s="24" t="s">
        <v>68</v>
      </c>
      <c r="B120" s="25" t="s">
        <v>50</v>
      </c>
      <c r="C120" s="24">
        <v>237</v>
      </c>
      <c r="D120" s="26">
        <v>4976232</v>
      </c>
      <c r="E120" s="26">
        <v>0</v>
      </c>
      <c r="F120" s="26">
        <f t="shared" si="17"/>
        <v>4976232</v>
      </c>
      <c r="G120" s="26">
        <v>5471379</v>
      </c>
      <c r="H120" s="26">
        <f t="shared" si="18"/>
        <v>-495147</v>
      </c>
      <c r="I120" s="27">
        <f t="shared" si="20"/>
        <v>-9.049766064460165</v>
      </c>
      <c r="J120" s="26">
        <v>247191</v>
      </c>
      <c r="K120" s="26">
        <v>791448</v>
      </c>
      <c r="L120" s="26">
        <v>155889</v>
      </c>
      <c r="M120" s="26">
        <v>0</v>
      </c>
      <c r="N120" s="28">
        <v>6170760</v>
      </c>
      <c r="O120" s="28">
        <v>6779039</v>
      </c>
      <c r="P120" s="28">
        <f t="shared" si="19"/>
        <v>-608279</v>
      </c>
      <c r="Q120" s="29">
        <f t="shared" si="21"/>
        <v>-8.97293849467454</v>
      </c>
      <c r="R120" s="26">
        <v>6840</v>
      </c>
      <c r="S120" s="10"/>
    </row>
    <row r="121" spans="1:19" ht="9.75" customHeight="1">
      <c r="A121" s="24" t="s">
        <v>154</v>
      </c>
      <c r="B121" s="25" t="s">
        <v>50</v>
      </c>
      <c r="C121" s="24">
        <v>0</v>
      </c>
      <c r="D121" s="26">
        <v>0</v>
      </c>
      <c r="E121" s="26">
        <v>0</v>
      </c>
      <c r="F121" s="26">
        <f t="shared" si="17"/>
        <v>0</v>
      </c>
      <c r="G121" s="26">
        <v>0</v>
      </c>
      <c r="H121" s="26">
        <f t="shared" si="18"/>
        <v>0</v>
      </c>
      <c r="I121" s="27" t="s">
        <v>147</v>
      </c>
      <c r="J121" s="26">
        <v>0</v>
      </c>
      <c r="K121" s="26">
        <v>0</v>
      </c>
      <c r="L121" s="26">
        <v>5763</v>
      </c>
      <c r="M121" s="26">
        <v>0</v>
      </c>
      <c r="N121" s="28">
        <v>5763</v>
      </c>
      <c r="O121" s="28">
        <v>6416</v>
      </c>
      <c r="P121" s="28">
        <f t="shared" si="19"/>
        <v>-653</v>
      </c>
      <c r="Q121" s="29">
        <f t="shared" si="21"/>
        <v>-10.177680798004987</v>
      </c>
      <c r="R121" s="26">
        <v>0</v>
      </c>
      <c r="S121" s="10"/>
    </row>
    <row r="122" spans="1:19" ht="9.75" customHeight="1">
      <c r="A122" s="24" t="s">
        <v>69</v>
      </c>
      <c r="B122" s="25" t="s">
        <v>50</v>
      </c>
      <c r="C122" s="24">
        <v>97</v>
      </c>
      <c r="D122" s="26">
        <v>4690523</v>
      </c>
      <c r="E122" s="26">
        <v>562863</v>
      </c>
      <c r="F122" s="26">
        <f t="shared" si="17"/>
        <v>5253386</v>
      </c>
      <c r="G122" s="26">
        <v>6402720</v>
      </c>
      <c r="H122" s="26">
        <f t="shared" si="18"/>
        <v>-1149334</v>
      </c>
      <c r="I122" s="27">
        <f aca="true" t="shared" si="22" ref="I122:I134">(F122-G122)/G122*100</f>
        <v>-17.950714696254092</v>
      </c>
      <c r="J122" s="26">
        <v>11078343</v>
      </c>
      <c r="K122" s="26">
        <v>745619</v>
      </c>
      <c r="L122" s="26">
        <v>293604</v>
      </c>
      <c r="M122" s="26">
        <v>0</v>
      </c>
      <c r="N122" s="28">
        <v>17370952</v>
      </c>
      <c r="O122" s="28">
        <v>19422299</v>
      </c>
      <c r="P122" s="28">
        <f t="shared" si="19"/>
        <v>-2051347</v>
      </c>
      <c r="Q122" s="29">
        <f t="shared" si="21"/>
        <v>-10.561813511366497</v>
      </c>
      <c r="R122" s="26">
        <v>0</v>
      </c>
      <c r="S122" s="10"/>
    </row>
    <row r="123" spans="1:19" ht="9.75" customHeight="1">
      <c r="A123" s="24" t="s">
        <v>63</v>
      </c>
      <c r="B123" s="25" t="s">
        <v>50</v>
      </c>
      <c r="C123" s="24">
        <v>218</v>
      </c>
      <c r="D123" s="26">
        <v>5543231</v>
      </c>
      <c r="E123" s="26">
        <v>665188</v>
      </c>
      <c r="F123" s="26">
        <f t="shared" si="17"/>
        <v>6208419</v>
      </c>
      <c r="G123" s="26">
        <v>6496580</v>
      </c>
      <c r="H123" s="26">
        <f t="shared" si="18"/>
        <v>-288161</v>
      </c>
      <c r="I123" s="27">
        <f t="shared" si="22"/>
        <v>-4.435579951297452</v>
      </c>
      <c r="J123" s="26">
        <v>399439</v>
      </c>
      <c r="K123" s="26">
        <v>1125160</v>
      </c>
      <c r="L123" s="26">
        <v>739</v>
      </c>
      <c r="M123" s="26">
        <v>0</v>
      </c>
      <c r="N123" s="28">
        <v>7733757</v>
      </c>
      <c r="O123" s="28">
        <v>8686285</v>
      </c>
      <c r="P123" s="28">
        <f t="shared" si="19"/>
        <v>-952528</v>
      </c>
      <c r="Q123" s="29">
        <f t="shared" si="21"/>
        <v>-10.965884725173074</v>
      </c>
      <c r="R123" s="26">
        <v>0</v>
      </c>
      <c r="S123" s="10"/>
    </row>
    <row r="124" spans="1:19" ht="9.75" customHeight="1">
      <c r="A124" s="24" t="s">
        <v>83</v>
      </c>
      <c r="B124" s="25" t="s">
        <v>50</v>
      </c>
      <c r="C124" s="24">
        <v>121</v>
      </c>
      <c r="D124" s="26">
        <v>2850672</v>
      </c>
      <c r="E124" s="26">
        <v>342081</v>
      </c>
      <c r="F124" s="26">
        <f t="shared" si="17"/>
        <v>3192753</v>
      </c>
      <c r="G124" s="26">
        <v>1971609</v>
      </c>
      <c r="H124" s="26">
        <f t="shared" si="18"/>
        <v>1221144</v>
      </c>
      <c r="I124" s="27">
        <f t="shared" si="22"/>
        <v>61.936418427791715</v>
      </c>
      <c r="J124" s="26">
        <v>2813175</v>
      </c>
      <c r="K124" s="26">
        <v>371385</v>
      </c>
      <c r="L124" s="26">
        <v>440480</v>
      </c>
      <c r="M124" s="26">
        <v>0</v>
      </c>
      <c r="N124" s="28">
        <v>6817793</v>
      </c>
      <c r="O124" s="28">
        <v>7678285</v>
      </c>
      <c r="P124" s="28">
        <f t="shared" si="19"/>
        <v>-860492</v>
      </c>
      <c r="Q124" s="29">
        <f t="shared" si="21"/>
        <v>-11.206825482513349</v>
      </c>
      <c r="R124" s="26">
        <v>0</v>
      </c>
      <c r="S124" s="10"/>
    </row>
    <row r="125" spans="1:19" ht="9.75" customHeight="1">
      <c r="A125" s="24" t="s">
        <v>47</v>
      </c>
      <c r="B125" s="30">
        <v>1994</v>
      </c>
      <c r="C125" s="24">
        <v>425</v>
      </c>
      <c r="D125" s="26">
        <v>11841254</v>
      </c>
      <c r="E125" s="26">
        <v>0</v>
      </c>
      <c r="F125" s="26">
        <f t="shared" si="17"/>
        <v>11841254</v>
      </c>
      <c r="G125" s="26">
        <v>13974448</v>
      </c>
      <c r="H125" s="26">
        <f t="shared" si="18"/>
        <v>-2133194</v>
      </c>
      <c r="I125" s="27">
        <f t="shared" si="22"/>
        <v>-15.264960734048314</v>
      </c>
      <c r="J125" s="26">
        <v>262845</v>
      </c>
      <c r="K125" s="26">
        <v>2780437</v>
      </c>
      <c r="L125" s="26">
        <v>1042612</v>
      </c>
      <c r="M125" s="26">
        <v>0</v>
      </c>
      <c r="N125" s="28">
        <v>15927148</v>
      </c>
      <c r="O125" s="28">
        <v>18009927</v>
      </c>
      <c r="P125" s="28">
        <f t="shared" si="19"/>
        <v>-2082779</v>
      </c>
      <c r="Q125" s="29">
        <f t="shared" si="21"/>
        <v>-11.56461655841248</v>
      </c>
      <c r="R125" s="26">
        <v>660</v>
      </c>
      <c r="S125" s="10"/>
    </row>
    <row r="126" spans="1:19" ht="9.75" customHeight="1">
      <c r="A126" s="24" t="s">
        <v>60</v>
      </c>
      <c r="B126" s="25" t="s">
        <v>50</v>
      </c>
      <c r="C126" s="24">
        <v>358</v>
      </c>
      <c r="D126" s="26">
        <v>6317262</v>
      </c>
      <c r="E126" s="26">
        <v>0</v>
      </c>
      <c r="F126" s="26">
        <f t="shared" si="17"/>
        <v>6317262</v>
      </c>
      <c r="G126" s="26">
        <v>6841450</v>
      </c>
      <c r="H126" s="26">
        <f t="shared" si="18"/>
        <v>-524188</v>
      </c>
      <c r="I126" s="27">
        <f t="shared" si="22"/>
        <v>-7.661943009157415</v>
      </c>
      <c r="J126" s="26">
        <v>82645</v>
      </c>
      <c r="K126" s="26">
        <v>825423</v>
      </c>
      <c r="L126" s="26">
        <v>77871</v>
      </c>
      <c r="M126" s="26">
        <v>0</v>
      </c>
      <c r="N126" s="28">
        <v>7303201</v>
      </c>
      <c r="O126" s="28">
        <v>8259926</v>
      </c>
      <c r="P126" s="28">
        <f t="shared" si="19"/>
        <v>-956725</v>
      </c>
      <c r="Q126" s="29">
        <f t="shared" si="21"/>
        <v>-11.58273088645104</v>
      </c>
      <c r="R126" s="26">
        <v>681</v>
      </c>
      <c r="S126" s="10"/>
    </row>
    <row r="127" spans="1:19" ht="9.75" customHeight="1">
      <c r="A127" s="24" t="s">
        <v>46</v>
      </c>
      <c r="B127" s="25" t="s">
        <v>20</v>
      </c>
      <c r="C127" s="24">
        <v>490</v>
      </c>
      <c r="D127" s="26">
        <v>11845038</v>
      </c>
      <c r="E127" s="26">
        <v>1421404</v>
      </c>
      <c r="F127" s="26">
        <f t="shared" si="17"/>
        <v>13266442</v>
      </c>
      <c r="G127" s="26">
        <v>15053204</v>
      </c>
      <c r="H127" s="26">
        <f t="shared" si="18"/>
        <v>-1786762</v>
      </c>
      <c r="I127" s="27">
        <f t="shared" si="22"/>
        <v>-11.869645824237816</v>
      </c>
      <c r="J127" s="26">
        <v>611053</v>
      </c>
      <c r="K127" s="26">
        <v>1609500</v>
      </c>
      <c r="L127" s="26">
        <v>152491</v>
      </c>
      <c r="M127" s="26">
        <v>208672</v>
      </c>
      <c r="N127" s="28">
        <v>15848158</v>
      </c>
      <c r="O127" s="28">
        <v>18305977</v>
      </c>
      <c r="P127" s="28">
        <f t="shared" si="19"/>
        <v>-2457819</v>
      </c>
      <c r="Q127" s="29">
        <f t="shared" si="21"/>
        <v>-13.42631972060273</v>
      </c>
      <c r="R127" s="26">
        <v>0</v>
      </c>
      <c r="S127" s="10"/>
    </row>
    <row r="128" spans="1:19" ht="9.75" customHeight="1">
      <c r="A128" s="24" t="s">
        <v>55</v>
      </c>
      <c r="B128" s="30">
        <v>1994</v>
      </c>
      <c r="C128" s="24">
        <v>322</v>
      </c>
      <c r="D128" s="26">
        <v>7507630</v>
      </c>
      <c r="E128" s="26">
        <v>0</v>
      </c>
      <c r="F128" s="26">
        <f t="shared" si="17"/>
        <v>7507630</v>
      </c>
      <c r="G128" s="26">
        <v>8372707</v>
      </c>
      <c r="H128" s="26">
        <f t="shared" si="18"/>
        <v>-865077</v>
      </c>
      <c r="I128" s="27">
        <f t="shared" si="22"/>
        <v>-10.332106450160026</v>
      </c>
      <c r="J128" s="26">
        <v>192743</v>
      </c>
      <c r="K128" s="26">
        <v>1939684</v>
      </c>
      <c r="L128" s="26">
        <v>108605</v>
      </c>
      <c r="M128" s="26">
        <v>0</v>
      </c>
      <c r="N128" s="28">
        <v>9748662</v>
      </c>
      <c r="O128" s="28">
        <v>11314479</v>
      </c>
      <c r="P128" s="28">
        <f t="shared" si="19"/>
        <v>-1565817</v>
      </c>
      <c r="Q128" s="29">
        <f t="shared" si="21"/>
        <v>-13.839055249472821</v>
      </c>
      <c r="R128" s="26">
        <v>1333</v>
      </c>
      <c r="S128" s="10"/>
    </row>
    <row r="129" spans="1:19" ht="9.75" customHeight="1">
      <c r="A129" s="24" t="s">
        <v>41</v>
      </c>
      <c r="B129" s="30">
        <v>1994</v>
      </c>
      <c r="C129" s="24">
        <v>625</v>
      </c>
      <c r="D129" s="26">
        <v>14737861</v>
      </c>
      <c r="E129" s="26">
        <v>0</v>
      </c>
      <c r="F129" s="26">
        <f t="shared" si="17"/>
        <v>14737861</v>
      </c>
      <c r="G129" s="26">
        <v>18391163</v>
      </c>
      <c r="H129" s="26">
        <f t="shared" si="18"/>
        <v>-3653302</v>
      </c>
      <c r="I129" s="27">
        <f t="shared" si="22"/>
        <v>-19.86444250426142</v>
      </c>
      <c r="J129" s="26">
        <v>457114</v>
      </c>
      <c r="K129" s="26">
        <v>2527658</v>
      </c>
      <c r="L129" s="26">
        <v>482740</v>
      </c>
      <c r="M129" s="26">
        <v>0</v>
      </c>
      <c r="N129" s="28">
        <v>18205373</v>
      </c>
      <c r="O129" s="28">
        <v>22472215</v>
      </c>
      <c r="P129" s="28">
        <f t="shared" si="19"/>
        <v>-4266842</v>
      </c>
      <c r="Q129" s="29">
        <f t="shared" si="21"/>
        <v>-18.98718929130929</v>
      </c>
      <c r="R129" s="26">
        <v>0</v>
      </c>
      <c r="S129" s="10"/>
    </row>
    <row r="130" spans="1:19" ht="9.75" customHeight="1">
      <c r="A130" s="24" t="s">
        <v>98</v>
      </c>
      <c r="B130" s="25" t="s">
        <v>50</v>
      </c>
      <c r="C130" s="24">
        <v>52</v>
      </c>
      <c r="D130" s="26">
        <v>1545705</v>
      </c>
      <c r="E130" s="26">
        <v>185485</v>
      </c>
      <c r="F130" s="26">
        <f t="shared" si="17"/>
        <v>1731190</v>
      </c>
      <c r="G130" s="26">
        <v>2302319</v>
      </c>
      <c r="H130" s="26">
        <f t="shared" si="18"/>
        <v>-571129</v>
      </c>
      <c r="I130" s="27">
        <f t="shared" si="22"/>
        <v>-24.806684043349335</v>
      </c>
      <c r="J130" s="26">
        <v>72872</v>
      </c>
      <c r="K130" s="26">
        <v>355698</v>
      </c>
      <c r="L130" s="26">
        <v>154855</v>
      </c>
      <c r="M130" s="26">
        <v>0</v>
      </c>
      <c r="N130" s="28">
        <v>2314615</v>
      </c>
      <c r="O130" s="28">
        <v>2899821</v>
      </c>
      <c r="P130" s="28">
        <f t="shared" si="19"/>
        <v>-585206</v>
      </c>
      <c r="Q130" s="29">
        <f t="shared" si="21"/>
        <v>-20.180762881570967</v>
      </c>
      <c r="R130" s="26">
        <v>0</v>
      </c>
      <c r="S130" s="10"/>
    </row>
    <row r="131" spans="1:19" ht="9.75" customHeight="1">
      <c r="A131" s="24" t="s">
        <v>85</v>
      </c>
      <c r="B131" s="25" t="s">
        <v>50</v>
      </c>
      <c r="C131" s="24">
        <v>90</v>
      </c>
      <c r="D131" s="26">
        <v>2690132</v>
      </c>
      <c r="E131" s="26">
        <v>322816</v>
      </c>
      <c r="F131" s="26">
        <f t="shared" si="17"/>
        <v>3012948</v>
      </c>
      <c r="G131" s="26">
        <v>4365479</v>
      </c>
      <c r="H131" s="26">
        <f t="shared" si="18"/>
        <v>-1352531</v>
      </c>
      <c r="I131" s="27">
        <f t="shared" si="22"/>
        <v>-30.98241911139648</v>
      </c>
      <c r="J131" s="26">
        <v>68149</v>
      </c>
      <c r="K131" s="26">
        <v>60803</v>
      </c>
      <c r="L131" s="26">
        <v>326407</v>
      </c>
      <c r="M131" s="26">
        <v>0</v>
      </c>
      <c r="N131" s="28">
        <v>3468307</v>
      </c>
      <c r="O131" s="28">
        <v>4732981</v>
      </c>
      <c r="P131" s="28">
        <f t="shared" si="19"/>
        <v>-1264674</v>
      </c>
      <c r="Q131" s="29">
        <f t="shared" si="21"/>
        <v>-26.720453768988296</v>
      </c>
      <c r="R131" s="26">
        <v>0</v>
      </c>
      <c r="S131" s="10"/>
    </row>
    <row r="132" spans="1:19" ht="9.75" customHeight="1">
      <c r="A132" s="24" t="s">
        <v>112</v>
      </c>
      <c r="B132" s="25" t="s">
        <v>50</v>
      </c>
      <c r="C132" s="24">
        <v>26</v>
      </c>
      <c r="D132" s="26">
        <v>648812</v>
      </c>
      <c r="E132" s="26">
        <v>77857</v>
      </c>
      <c r="F132" s="26">
        <f t="shared" si="17"/>
        <v>726669</v>
      </c>
      <c r="G132" s="26">
        <v>953657</v>
      </c>
      <c r="H132" s="26">
        <f t="shared" si="18"/>
        <v>-226988</v>
      </c>
      <c r="I132" s="27">
        <f t="shared" si="22"/>
        <v>-23.801849092493423</v>
      </c>
      <c r="J132" s="26">
        <v>0</v>
      </c>
      <c r="K132" s="26">
        <v>201953</v>
      </c>
      <c r="L132" s="26">
        <v>0</v>
      </c>
      <c r="M132" s="26">
        <v>0</v>
      </c>
      <c r="N132" s="28">
        <v>928622</v>
      </c>
      <c r="O132" s="28">
        <v>1300040</v>
      </c>
      <c r="P132" s="28">
        <f t="shared" si="19"/>
        <v>-371418</v>
      </c>
      <c r="Q132" s="29">
        <f t="shared" si="21"/>
        <v>-28.569736315805667</v>
      </c>
      <c r="R132" s="26">
        <v>0</v>
      </c>
      <c r="S132" s="10"/>
    </row>
    <row r="133" spans="1:19" ht="9.75" customHeight="1">
      <c r="A133" s="24" t="s">
        <v>66</v>
      </c>
      <c r="B133" s="25" t="s">
        <v>50</v>
      </c>
      <c r="C133" s="24">
        <v>238</v>
      </c>
      <c r="D133" s="26">
        <v>5208295</v>
      </c>
      <c r="E133" s="26">
        <v>624996</v>
      </c>
      <c r="F133" s="26">
        <f t="shared" si="17"/>
        <v>5833291</v>
      </c>
      <c r="G133" s="26">
        <v>8799186</v>
      </c>
      <c r="H133" s="26">
        <f t="shared" si="18"/>
        <v>-2965895</v>
      </c>
      <c r="I133" s="27">
        <f t="shared" si="22"/>
        <v>-33.706470121213485</v>
      </c>
      <c r="J133" s="26">
        <v>64892</v>
      </c>
      <c r="K133" s="26">
        <v>372636</v>
      </c>
      <c r="L133" s="26">
        <v>4433</v>
      </c>
      <c r="M133" s="26">
        <v>0</v>
      </c>
      <c r="N133" s="28">
        <v>6275252</v>
      </c>
      <c r="O133" s="28">
        <v>9700555</v>
      </c>
      <c r="P133" s="28">
        <f t="shared" si="19"/>
        <v>-3425303</v>
      </c>
      <c r="Q133" s="29">
        <f t="shared" si="21"/>
        <v>-35.31038172558168</v>
      </c>
      <c r="R133" s="35">
        <v>0</v>
      </c>
      <c r="S133" s="10"/>
    </row>
    <row r="134" spans="1:19" ht="9.75" customHeight="1">
      <c r="A134" s="24" t="s">
        <v>141</v>
      </c>
      <c r="B134" s="25" t="s">
        <v>50</v>
      </c>
      <c r="C134" s="24">
        <v>0</v>
      </c>
      <c r="D134" s="26">
        <v>45957</v>
      </c>
      <c r="E134" s="26">
        <v>5515</v>
      </c>
      <c r="F134" s="26">
        <f>D134+E134</f>
        <v>51472</v>
      </c>
      <c r="G134" s="26">
        <v>87874</v>
      </c>
      <c r="H134" s="26">
        <f>F134-G134</f>
        <v>-36402</v>
      </c>
      <c r="I134" s="27">
        <f t="shared" si="22"/>
        <v>-41.425222477638435</v>
      </c>
      <c r="J134" s="26">
        <v>0</v>
      </c>
      <c r="K134" s="26">
        <v>13898</v>
      </c>
      <c r="L134" s="26">
        <v>0</v>
      </c>
      <c r="M134" s="26">
        <v>0</v>
      </c>
      <c r="N134" s="28">
        <v>65370</v>
      </c>
      <c r="O134" s="28">
        <v>107113</v>
      </c>
      <c r="P134" s="28">
        <f>N134-O134</f>
        <v>-41743</v>
      </c>
      <c r="Q134" s="29">
        <f t="shared" si="21"/>
        <v>-38.97099325011904</v>
      </c>
      <c r="R134" s="26">
        <v>0</v>
      </c>
      <c r="S134" s="10"/>
    </row>
    <row r="135" spans="1:19" ht="9.75" customHeight="1">
      <c r="A135" s="24" t="s">
        <v>129</v>
      </c>
      <c r="B135" s="25" t="s">
        <v>82</v>
      </c>
      <c r="C135" s="24">
        <v>26</v>
      </c>
      <c r="D135" s="26">
        <v>230453</v>
      </c>
      <c r="E135" s="26">
        <v>0</v>
      </c>
      <c r="F135" s="26">
        <f>D135+E135</f>
        <v>230453</v>
      </c>
      <c r="G135" s="26">
        <v>0</v>
      </c>
      <c r="H135" s="26">
        <f>F135-G135</f>
        <v>230453</v>
      </c>
      <c r="I135" s="27" t="s">
        <v>96</v>
      </c>
      <c r="J135" s="26">
        <v>0</v>
      </c>
      <c r="K135" s="26">
        <v>84244</v>
      </c>
      <c r="L135" s="26">
        <v>42112</v>
      </c>
      <c r="M135" s="26">
        <v>0</v>
      </c>
      <c r="N135" s="28">
        <v>356809</v>
      </c>
      <c r="O135" s="28">
        <v>685788</v>
      </c>
      <c r="P135" s="28">
        <f>N135-O135</f>
        <v>-328979</v>
      </c>
      <c r="Q135" s="29">
        <f t="shared" si="21"/>
        <v>-47.97094728983301</v>
      </c>
      <c r="R135" s="26">
        <v>0</v>
      </c>
      <c r="S135" s="10"/>
    </row>
    <row r="136" spans="1:19" s="43" customFormat="1" ht="12" customHeight="1">
      <c r="A136" s="37" t="s">
        <v>155</v>
      </c>
      <c r="B136" s="37"/>
      <c r="C136" s="37">
        <f>SUM(C6:C135)</f>
        <v>41934</v>
      </c>
      <c r="D136" s="38">
        <f>SUM(D6:D135)</f>
        <v>1073968544</v>
      </c>
      <c r="E136" s="38">
        <f>SUM(E6:E135)</f>
        <v>32382464</v>
      </c>
      <c r="F136" s="38">
        <f>SUM(F6:F135)</f>
        <v>1106351008</v>
      </c>
      <c r="G136" s="38">
        <v>972963796</v>
      </c>
      <c r="H136" s="38">
        <f>SUM(H6:H135)</f>
        <v>133387212</v>
      </c>
      <c r="I136" s="39">
        <f>(F136-G136)/G136*100</f>
        <v>13.70937053859299</v>
      </c>
      <c r="J136" s="38">
        <f aca="true" t="shared" si="23" ref="J136:P136">SUM(J6:J135)</f>
        <v>193648976</v>
      </c>
      <c r="K136" s="38">
        <f t="shared" si="23"/>
        <v>202663155</v>
      </c>
      <c r="L136" s="38">
        <f t="shared" si="23"/>
        <v>62882998</v>
      </c>
      <c r="M136" s="38">
        <f t="shared" si="23"/>
        <v>6454285</v>
      </c>
      <c r="N136" s="40">
        <f t="shared" si="23"/>
        <v>1572000422</v>
      </c>
      <c r="O136" s="40">
        <f t="shared" si="23"/>
        <v>1458447466</v>
      </c>
      <c r="P136" s="40">
        <f t="shared" si="23"/>
        <v>113552956</v>
      </c>
      <c r="Q136" s="41">
        <f>(N136-O136)/O136*100</f>
        <v>7.785879069846456</v>
      </c>
      <c r="R136" s="38">
        <f>SUM(R6:R135)</f>
        <v>11875477</v>
      </c>
      <c r="S136" s="42"/>
    </row>
    <row r="137" spans="1:18" ht="9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44"/>
      <c r="R137" s="13"/>
    </row>
    <row r="138" spans="1:18" ht="9.75" customHeight="1">
      <c r="A138" s="14" t="s">
        <v>156</v>
      </c>
      <c r="B138" s="12"/>
      <c r="C138" s="12"/>
      <c r="D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44"/>
      <c r="R138" s="13"/>
    </row>
    <row r="139" spans="1:18" ht="9.7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44"/>
      <c r="R139" s="13"/>
    </row>
    <row r="140" spans="1:19" ht="9.7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44"/>
      <c r="R140" s="13"/>
      <c r="S140" s="5"/>
    </row>
    <row r="141" spans="1:19" ht="10.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44"/>
      <c r="R141" s="13"/>
      <c r="S141" s="5"/>
    </row>
    <row r="142" spans="1:19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44"/>
      <c r="R142" s="13"/>
      <c r="S142" s="5"/>
    </row>
    <row r="143" spans="1:19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44"/>
      <c r="R143" s="13"/>
      <c r="S143" s="5"/>
    </row>
    <row r="144" spans="1:19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44"/>
      <c r="R144" s="13"/>
      <c r="S144" s="5"/>
    </row>
    <row r="145" spans="1:19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44"/>
      <c r="R145" s="13"/>
      <c r="S145" s="5"/>
    </row>
    <row r="146" spans="1:19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44"/>
      <c r="R146" s="13"/>
      <c r="S146" s="5"/>
    </row>
    <row r="147" spans="1:19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44"/>
      <c r="R147" s="13"/>
      <c r="S147" s="5"/>
    </row>
    <row r="148" spans="1:19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44"/>
      <c r="R148" s="13"/>
      <c r="S148" s="5"/>
    </row>
    <row r="149" spans="1:19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44"/>
      <c r="R149" s="13"/>
      <c r="S149" s="5"/>
    </row>
    <row r="150" spans="1:19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44"/>
      <c r="R150" s="13"/>
      <c r="S150" s="5"/>
    </row>
    <row r="151" spans="1:19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44"/>
      <c r="R151" s="13"/>
      <c r="S151" s="5"/>
    </row>
    <row r="152" spans="1:19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44"/>
      <c r="R152" s="13"/>
      <c r="S152" s="5"/>
    </row>
    <row r="153" spans="1:19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44"/>
      <c r="R153" s="13"/>
      <c r="S153" s="5"/>
    </row>
    <row r="154" spans="1:19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44"/>
      <c r="R154" s="13"/>
      <c r="S154" s="5"/>
    </row>
    <row r="155" spans="1:19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44"/>
      <c r="R155" s="13"/>
      <c r="S155" s="5"/>
    </row>
    <row r="156" spans="1:19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44"/>
      <c r="R156" s="13"/>
      <c r="S156" s="5"/>
    </row>
    <row r="157" spans="1:19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44"/>
      <c r="R157" s="13"/>
      <c r="S157" s="5"/>
    </row>
    <row r="158" spans="1:19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44"/>
      <c r="R158" s="13"/>
      <c r="S158" s="5"/>
    </row>
    <row r="159" spans="1:19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44"/>
      <c r="R159" s="13"/>
      <c r="S159" s="5"/>
    </row>
    <row r="160" spans="1:19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44"/>
      <c r="R160" s="13"/>
      <c r="S160" s="5"/>
    </row>
    <row r="161" spans="1:19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44"/>
      <c r="R161" s="13"/>
      <c r="S161" s="5"/>
    </row>
    <row r="162" spans="1:19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44"/>
      <c r="R162" s="13"/>
      <c r="S162" s="5"/>
    </row>
    <row r="163" spans="1:19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44"/>
      <c r="R163" s="13"/>
      <c r="S163" s="5"/>
    </row>
    <row r="164" spans="1:19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44"/>
      <c r="R164" s="13"/>
      <c r="S164" s="5"/>
    </row>
    <row r="165" spans="1:19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44"/>
      <c r="R165" s="13"/>
      <c r="S165" s="5"/>
    </row>
    <row r="166" spans="1:19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44"/>
      <c r="R166" s="13"/>
      <c r="S166" s="5"/>
    </row>
    <row r="167" spans="1:19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44"/>
      <c r="R167" s="13"/>
      <c r="S167" s="5"/>
    </row>
    <row r="168" spans="1:19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44"/>
      <c r="R168" s="13"/>
      <c r="S168" s="5"/>
    </row>
    <row r="169" spans="1:19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44"/>
      <c r="R169" s="13"/>
      <c r="S169" s="5"/>
    </row>
    <row r="170" spans="1:19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44"/>
      <c r="R170" s="13"/>
      <c r="S170" s="5"/>
    </row>
    <row r="171" spans="1:19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44"/>
      <c r="R171" s="13"/>
      <c r="S171" s="5"/>
    </row>
    <row r="172" spans="1:19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44"/>
      <c r="R172" s="13"/>
      <c r="S172" s="5"/>
    </row>
    <row r="173" spans="1:19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44"/>
      <c r="R173" s="13"/>
      <c r="S173" s="5"/>
    </row>
    <row r="174" spans="1:19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44"/>
      <c r="R174" s="13"/>
      <c r="S174" s="5"/>
    </row>
    <row r="175" spans="1:19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44"/>
      <c r="R175" s="13"/>
      <c r="S175" s="5"/>
    </row>
    <row r="176" spans="1:19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44"/>
      <c r="R176" s="13"/>
      <c r="S176" s="5"/>
    </row>
    <row r="177" spans="1:19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44"/>
      <c r="R177" s="13"/>
      <c r="S177" s="5"/>
    </row>
    <row r="178" spans="1:19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44"/>
      <c r="R178" s="13"/>
      <c r="S178" s="5"/>
    </row>
    <row r="179" spans="1:19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44"/>
      <c r="R179" s="13"/>
      <c r="S179" s="5"/>
    </row>
    <row r="180" spans="1:19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44"/>
      <c r="R180" s="13"/>
      <c r="S180" s="5"/>
    </row>
    <row r="181" spans="1:19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44"/>
      <c r="R181" s="13"/>
      <c r="S181" s="5"/>
    </row>
    <row r="182" spans="1:19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44"/>
      <c r="R182" s="13"/>
      <c r="S182" s="5"/>
    </row>
    <row r="183" spans="1:19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44"/>
      <c r="R183" s="13"/>
      <c r="S183" s="5"/>
    </row>
    <row r="184" spans="1:19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44"/>
      <c r="R184" s="13"/>
      <c r="S184" s="5"/>
    </row>
    <row r="185" spans="1:19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44"/>
      <c r="R185" s="13"/>
      <c r="S185" s="5"/>
    </row>
    <row r="186" spans="1:19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44"/>
      <c r="R186" s="13"/>
      <c r="S186" s="5"/>
    </row>
    <row r="187" spans="1:19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44"/>
      <c r="R187" s="13"/>
      <c r="S187" s="5"/>
    </row>
    <row r="188" spans="1:19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44"/>
      <c r="R188" s="13"/>
      <c r="S188" s="5"/>
    </row>
    <row r="189" spans="1:19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44"/>
      <c r="R189" s="13"/>
      <c r="S189" s="5"/>
    </row>
    <row r="190" spans="1:19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3"/>
      <c r="S190" s="5"/>
    </row>
    <row r="191" spans="1:19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3"/>
      <c r="S191" s="5"/>
    </row>
    <row r="192" spans="1:19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3"/>
      <c r="S192" s="5"/>
    </row>
    <row r="193" spans="1:19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3"/>
      <c r="S193" s="5"/>
    </row>
    <row r="194" ht="12.75">
      <c r="S194" s="5"/>
    </row>
    <row r="195" ht="12.75">
      <c r="S195" s="5"/>
    </row>
    <row r="196" ht="12.75">
      <c r="S196" s="5"/>
    </row>
    <row r="197" ht="12.75">
      <c r="S197" s="5"/>
    </row>
    <row r="198" ht="12.75">
      <c r="S198" s="5"/>
    </row>
    <row r="199" ht="12.75">
      <c r="S199" s="5"/>
    </row>
    <row r="200" ht="12.75">
      <c r="S200" s="5"/>
    </row>
    <row r="201" ht="12.75">
      <c r="S201" s="5"/>
    </row>
    <row r="202" ht="12.75">
      <c r="S202" s="5"/>
    </row>
    <row r="203" ht="12.75">
      <c r="S203" s="5"/>
    </row>
    <row r="204" ht="12.75">
      <c r="S204" s="5"/>
    </row>
    <row r="205" ht="12.75">
      <c r="S205" s="5"/>
    </row>
    <row r="206" ht="12.75">
      <c r="S206" s="5"/>
    </row>
    <row r="207" ht="12.75">
      <c r="S207" s="5"/>
    </row>
    <row r="208" ht="12.75">
      <c r="S208" s="5"/>
    </row>
    <row r="209" ht="12.75">
      <c r="S209" s="5"/>
    </row>
    <row r="210" ht="12.75">
      <c r="S210" s="5"/>
    </row>
    <row r="211" ht="12.75">
      <c r="S211" s="5"/>
    </row>
    <row r="212" ht="12.75">
      <c r="S212" s="5"/>
    </row>
    <row r="213" ht="12.75">
      <c r="S213" s="5"/>
    </row>
    <row r="214" ht="12.75">
      <c r="S214" s="5"/>
    </row>
    <row r="215" ht="12.75">
      <c r="S215" s="5"/>
    </row>
    <row r="216" ht="12.75">
      <c r="S216" s="5"/>
    </row>
    <row r="217" ht="12.75">
      <c r="S217" s="5"/>
    </row>
    <row r="218" ht="12.75">
      <c r="S218" s="5"/>
    </row>
    <row r="219" ht="12.75">
      <c r="S219" s="5"/>
    </row>
    <row r="220" ht="12.75">
      <c r="S220" s="5"/>
    </row>
    <row r="221" ht="12.75">
      <c r="S221" s="5"/>
    </row>
    <row r="222" ht="12.75">
      <c r="S222" s="5"/>
    </row>
    <row r="223" ht="12.75">
      <c r="S223" s="5"/>
    </row>
    <row r="224" ht="12.75">
      <c r="S224" s="5"/>
    </row>
    <row r="225" ht="12.75">
      <c r="S225" s="5"/>
    </row>
    <row r="226" ht="12.75">
      <c r="S226" s="5"/>
    </row>
    <row r="227" ht="12.75">
      <c r="S227" s="5"/>
    </row>
    <row r="228" ht="12.75">
      <c r="S228" s="5"/>
    </row>
    <row r="229" ht="12.75">
      <c r="S229" s="5"/>
    </row>
    <row r="230" ht="12.75">
      <c r="S230" s="5"/>
    </row>
    <row r="231" ht="12.75">
      <c r="S231" s="5"/>
    </row>
    <row r="232" ht="12.75">
      <c r="S232" s="5"/>
    </row>
    <row r="233" ht="12.75">
      <c r="S233" s="5"/>
    </row>
    <row r="234" ht="12.75">
      <c r="S234" s="5"/>
    </row>
    <row r="235" ht="12.75">
      <c r="S235" s="5"/>
    </row>
    <row r="236" ht="12.75">
      <c r="S236" s="5"/>
    </row>
    <row r="237" ht="12.75">
      <c r="S237" s="5"/>
    </row>
    <row r="238" ht="12.75">
      <c r="S238" s="5"/>
    </row>
    <row r="239" ht="12.75">
      <c r="S239" s="5"/>
    </row>
    <row r="240" ht="12.75">
      <c r="S240" s="5"/>
    </row>
    <row r="241" ht="12.75">
      <c r="S241" s="5"/>
    </row>
    <row r="242" ht="12.75">
      <c r="S242" s="5"/>
    </row>
    <row r="243" ht="12.75">
      <c r="S243" s="5"/>
    </row>
    <row r="244" ht="12.75">
      <c r="S244" s="5"/>
    </row>
    <row r="245" ht="12.75">
      <c r="S245" s="5"/>
    </row>
    <row r="246" ht="12.75">
      <c r="S246" s="5"/>
    </row>
    <row r="247" ht="12.75">
      <c r="S247" s="5"/>
    </row>
    <row r="248" ht="12.75">
      <c r="S248" s="5"/>
    </row>
    <row r="249" ht="12.75">
      <c r="S249" s="5"/>
    </row>
    <row r="250" ht="12.75">
      <c r="S250" s="5"/>
    </row>
    <row r="251" ht="12.75">
      <c r="S251" s="5"/>
    </row>
    <row r="252" ht="12.75">
      <c r="S252" s="5"/>
    </row>
    <row r="253" ht="12.75">
      <c r="S253" s="5"/>
    </row>
    <row r="254" ht="12.75">
      <c r="S254" s="5"/>
    </row>
    <row r="255" ht="12.75">
      <c r="S255" s="5"/>
    </row>
    <row r="256" ht="12.75">
      <c r="S256" s="5"/>
    </row>
    <row r="257" ht="12.75">
      <c r="S257" s="5"/>
    </row>
    <row r="258" ht="12.75">
      <c r="S258" s="5"/>
    </row>
    <row r="259" ht="12.75">
      <c r="S259" s="5"/>
    </row>
    <row r="260" ht="12.75">
      <c r="S260" s="5"/>
    </row>
    <row r="261" ht="12.75">
      <c r="S261" s="5"/>
    </row>
    <row r="262" ht="12.75">
      <c r="S262" s="5"/>
    </row>
    <row r="263" ht="12.75">
      <c r="S263" s="5"/>
    </row>
    <row r="264" ht="12.75">
      <c r="S264" s="5"/>
    </row>
    <row r="265" ht="12.75">
      <c r="S265" s="5"/>
    </row>
    <row r="266" ht="12.75">
      <c r="S266" s="5"/>
    </row>
    <row r="267" ht="12.75">
      <c r="S267" s="5"/>
    </row>
    <row r="268" ht="12.75">
      <c r="S268" s="5"/>
    </row>
    <row r="269" ht="12.75">
      <c r="S269" s="5"/>
    </row>
    <row r="270" ht="12.75">
      <c r="S270" s="5"/>
    </row>
    <row r="271" ht="12.75">
      <c r="S271" s="5"/>
    </row>
    <row r="272" ht="12.75">
      <c r="S272" s="5"/>
    </row>
    <row r="273" ht="12.75">
      <c r="S273" s="5"/>
    </row>
    <row r="274" ht="12.75">
      <c r="S274" s="5"/>
    </row>
    <row r="275" ht="12.75">
      <c r="S275" s="5"/>
    </row>
    <row r="276" ht="12.75">
      <c r="S276" s="5"/>
    </row>
    <row r="277" ht="12.75">
      <c r="S277" s="5"/>
    </row>
    <row r="278" ht="12.75">
      <c r="S278" s="5"/>
    </row>
    <row r="279" ht="12.75">
      <c r="S279" s="5"/>
    </row>
    <row r="280" ht="12.75">
      <c r="S280" s="5"/>
    </row>
    <row r="281" ht="12.75">
      <c r="S281" s="5"/>
    </row>
    <row r="282" ht="12.75">
      <c r="S282" s="5"/>
    </row>
    <row r="283" ht="12.75">
      <c r="S283" s="5"/>
    </row>
    <row r="284" ht="12.75">
      <c r="S284" s="5"/>
    </row>
    <row r="285" ht="12.75">
      <c r="S285" s="5"/>
    </row>
    <row r="286" ht="12.75">
      <c r="S286" s="5"/>
    </row>
    <row r="287" ht="12.75">
      <c r="S287" s="5"/>
    </row>
    <row r="288" ht="12.75">
      <c r="S288" s="5"/>
    </row>
    <row r="289" ht="12.75">
      <c r="S289" s="5"/>
    </row>
    <row r="290" ht="12.75">
      <c r="S290" s="5"/>
    </row>
    <row r="291" ht="12.75">
      <c r="S291" s="5"/>
    </row>
    <row r="292" ht="12.75">
      <c r="S292" s="5"/>
    </row>
    <row r="293" ht="12.75">
      <c r="S293" s="5"/>
    </row>
    <row r="294" ht="12.75">
      <c r="S294" s="5"/>
    </row>
    <row r="295" ht="12.75">
      <c r="S295" s="5"/>
    </row>
    <row r="296" ht="12.75">
      <c r="S296" s="5"/>
    </row>
    <row r="297" ht="12.75">
      <c r="S297" s="5"/>
    </row>
    <row r="298" ht="12.75">
      <c r="S298" s="5"/>
    </row>
    <row r="299" ht="12.75">
      <c r="S299" s="5"/>
    </row>
    <row r="300" ht="12.75">
      <c r="S300" s="5"/>
    </row>
    <row r="301" ht="12.75">
      <c r="S301" s="5"/>
    </row>
    <row r="302" ht="12.75">
      <c r="S302" s="5"/>
    </row>
    <row r="303" ht="12.75">
      <c r="S303" s="5"/>
    </row>
    <row r="304" ht="12.75">
      <c r="S304" s="5"/>
    </row>
    <row r="305" ht="12.75">
      <c r="S305" s="5"/>
    </row>
    <row r="306" ht="12.75">
      <c r="S306" s="5"/>
    </row>
    <row r="307" ht="12.75">
      <c r="S307" s="5"/>
    </row>
    <row r="308" ht="12.75">
      <c r="S308" s="5"/>
    </row>
    <row r="309" ht="12.75">
      <c r="S309" s="5"/>
    </row>
    <row r="310" ht="12.75">
      <c r="S310" s="5"/>
    </row>
    <row r="311" ht="12.75">
      <c r="S311" s="5"/>
    </row>
    <row r="312" ht="12.75">
      <c r="S312" s="5"/>
    </row>
    <row r="313" ht="12.75">
      <c r="S313" s="5"/>
    </row>
    <row r="314" ht="12.75">
      <c r="S314" s="5"/>
    </row>
    <row r="315" ht="12.75">
      <c r="S315" s="5"/>
    </row>
    <row r="316" ht="12.75">
      <c r="S316" s="5"/>
    </row>
    <row r="317" ht="12.75">
      <c r="S317" s="5"/>
    </row>
    <row r="318" ht="12.75">
      <c r="S318" s="5"/>
    </row>
    <row r="319" ht="12.75">
      <c r="S319" s="5"/>
    </row>
    <row r="320" ht="12.75">
      <c r="S320" s="5"/>
    </row>
    <row r="321" ht="12.75">
      <c r="S321" s="5"/>
    </row>
    <row r="322" ht="12.75">
      <c r="S322" s="5"/>
    </row>
    <row r="323" ht="12.75">
      <c r="S323" s="5"/>
    </row>
    <row r="324" ht="12.75">
      <c r="S324" s="5"/>
    </row>
    <row r="325" ht="12.75">
      <c r="S325" s="5"/>
    </row>
    <row r="326" ht="12.75">
      <c r="S326" s="5"/>
    </row>
    <row r="327" ht="12.75">
      <c r="S327" s="5"/>
    </row>
    <row r="328" ht="12.75">
      <c r="S328" s="5"/>
    </row>
    <row r="329" ht="12.75">
      <c r="S329" s="5"/>
    </row>
    <row r="330" ht="12.75">
      <c r="S330" s="5"/>
    </row>
    <row r="331" ht="12.75">
      <c r="S331" s="5"/>
    </row>
    <row r="332" ht="12.75">
      <c r="S332" s="5"/>
    </row>
    <row r="333" ht="12.75">
      <c r="S333" s="5"/>
    </row>
    <row r="334" ht="12.75">
      <c r="S334" s="5"/>
    </row>
    <row r="335" ht="12.75">
      <c r="S335" s="5"/>
    </row>
    <row r="336" ht="12.75">
      <c r="S336" s="5"/>
    </row>
    <row r="337" ht="12.75">
      <c r="S337" s="5"/>
    </row>
    <row r="338" ht="12.75">
      <c r="S338" s="5"/>
    </row>
  </sheetData>
  <printOptions horizontalCentered="1"/>
  <pageMargins left="0.1968503937007874" right="0.1968503937007874" top="0.7874015748031497" bottom="0.5511811023622047" header="0.5118110236220472" footer="0.5118110236220472"/>
  <pageSetup fitToHeight="6" horizontalDpi="300" verticalDpi="300" orientation="landscape" paperSize="9" scale="68" r:id="rId1"/>
  <rowBreaks count="1" manualBreakCount="1">
    <brk id="114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T338"/>
  <sheetViews>
    <sheetView showGridLines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5.28125" style="5" customWidth="1"/>
    <col min="2" max="2" width="14.57421875" style="5" hidden="1" customWidth="1"/>
    <col min="3" max="3" width="10.7109375" style="5" hidden="1" customWidth="1"/>
    <col min="4" max="4" width="11.00390625" style="5" hidden="1" customWidth="1"/>
    <col min="5" max="5" width="12.8515625" style="5" hidden="1" customWidth="1"/>
    <col min="6" max="8" width="17.7109375" style="5" customWidth="1"/>
    <col min="9" max="9" width="16.28125" style="5" customWidth="1"/>
    <col min="10" max="10" width="11.00390625" style="5" hidden="1" customWidth="1"/>
    <col min="11" max="11" width="12.28125" style="5" hidden="1" customWidth="1"/>
    <col min="12" max="12" width="9.28125" style="5" hidden="1" customWidth="1"/>
    <col min="13" max="13" width="11.7109375" style="5" hidden="1" customWidth="1"/>
    <col min="14" max="14" width="14.7109375" style="5" hidden="1" customWidth="1"/>
    <col min="15" max="15" width="12.8515625" style="5" hidden="1" customWidth="1"/>
    <col min="16" max="16" width="15.57421875" style="5" hidden="1" customWidth="1"/>
    <col min="17" max="17" width="13.7109375" style="5" hidden="1" customWidth="1"/>
    <col min="18" max="18" width="17.00390625" style="6" hidden="1" customWidth="1"/>
    <col min="19" max="19" width="34.8515625" style="7" customWidth="1"/>
    <col min="20" max="16384" width="9.140625" style="5" customWidth="1"/>
  </cols>
  <sheetData>
    <row r="1" spans="1:16" ht="12.7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8" ht="12.75">
      <c r="A2" s="8" t="s">
        <v>161</v>
      </c>
      <c r="B2" s="9"/>
      <c r="C2" s="49"/>
      <c r="D2" s="43"/>
      <c r="E2" s="43"/>
      <c r="H2" s="10"/>
      <c r="I2" s="10"/>
      <c r="J2" s="11"/>
      <c r="K2" s="10"/>
      <c r="L2" s="10"/>
      <c r="M2" s="10"/>
      <c r="N2" s="12"/>
      <c r="O2" s="12"/>
      <c r="P2" s="12"/>
      <c r="R2" s="13"/>
    </row>
    <row r="3" spans="1:18" ht="12.75">
      <c r="A3" s="8"/>
      <c r="B3" s="9"/>
      <c r="C3" s="9"/>
      <c r="H3" s="10"/>
      <c r="I3" s="10"/>
      <c r="J3" s="11"/>
      <c r="K3" s="10"/>
      <c r="L3" s="10"/>
      <c r="M3" s="10"/>
      <c r="N3" s="12"/>
      <c r="O3" s="12"/>
      <c r="P3" s="12"/>
      <c r="R3" s="13"/>
    </row>
    <row r="4" spans="1:18" ht="12.75">
      <c r="A4" s="14"/>
      <c r="B4" s="12"/>
      <c r="C4" s="12"/>
      <c r="D4" s="15" t="s">
        <v>1</v>
      </c>
      <c r="E4" s="16"/>
      <c r="F4" s="10"/>
      <c r="G4" s="10"/>
      <c r="H4" s="10"/>
      <c r="I4" s="10"/>
      <c r="J4" s="45" t="s">
        <v>2</v>
      </c>
      <c r="K4" s="46"/>
      <c r="L4" s="46"/>
      <c r="M4" s="47"/>
      <c r="N4" s="12"/>
      <c r="O4" s="12"/>
      <c r="P4" s="12"/>
      <c r="R4" s="13"/>
    </row>
    <row r="5" spans="1:72" s="23" customFormat="1" ht="46.5" customHeight="1">
      <c r="A5" s="17" t="s">
        <v>3</v>
      </c>
      <c r="B5" s="18" t="s">
        <v>4</v>
      </c>
      <c r="C5" s="19" t="s">
        <v>5</v>
      </c>
      <c r="D5" s="20" t="s">
        <v>6</v>
      </c>
      <c r="E5" s="20" t="s">
        <v>7</v>
      </c>
      <c r="F5" s="20" t="s">
        <v>8</v>
      </c>
      <c r="G5" s="20" t="s">
        <v>9</v>
      </c>
      <c r="H5" s="20" t="s">
        <v>10</v>
      </c>
      <c r="I5" s="20" t="s">
        <v>11</v>
      </c>
      <c r="J5" s="48" t="s">
        <v>12</v>
      </c>
      <c r="K5" s="48" t="s">
        <v>13</v>
      </c>
      <c r="L5" s="48" t="s">
        <v>14</v>
      </c>
      <c r="M5" s="48" t="s">
        <v>15</v>
      </c>
      <c r="N5" s="21" t="s">
        <v>16</v>
      </c>
      <c r="O5" s="21" t="s">
        <v>17</v>
      </c>
      <c r="P5" s="21" t="s">
        <v>158</v>
      </c>
      <c r="Q5" s="21" t="s">
        <v>18</v>
      </c>
      <c r="R5" s="50" t="s">
        <v>157</v>
      </c>
      <c r="S5" s="52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</row>
    <row r="6" spans="1:72" ht="9.75" customHeight="1">
      <c r="A6" s="24" t="s">
        <v>19</v>
      </c>
      <c r="B6" s="25" t="s">
        <v>20</v>
      </c>
      <c r="C6" s="24">
        <v>2246</v>
      </c>
      <c r="D6" s="26">
        <v>74533041</v>
      </c>
      <c r="E6" s="26">
        <v>0</v>
      </c>
      <c r="F6" s="26">
        <f aca="true" t="shared" si="0" ref="F6:F37">D6+E6</f>
        <v>74533041</v>
      </c>
      <c r="G6" s="26">
        <v>68926561</v>
      </c>
      <c r="H6" s="26">
        <f aca="true" t="shared" si="1" ref="H6:H37">F6-G6</f>
        <v>5606480</v>
      </c>
      <c r="I6" s="27">
        <f aca="true" t="shared" si="2" ref="I6:I37">(F6-G6)/G6*100</f>
        <v>8.133990610673294</v>
      </c>
      <c r="J6" s="26">
        <v>27764732</v>
      </c>
      <c r="K6" s="26">
        <v>10877013</v>
      </c>
      <c r="L6" s="26">
        <v>3508473</v>
      </c>
      <c r="M6" s="26">
        <v>2220083</v>
      </c>
      <c r="N6" s="28">
        <v>118903342</v>
      </c>
      <c r="O6" s="28">
        <v>110134049</v>
      </c>
      <c r="P6" s="28">
        <f aca="true" t="shared" si="3" ref="P6:P37">N6-O6</f>
        <v>8769293</v>
      </c>
      <c r="Q6" s="29">
        <f aca="true" t="shared" si="4" ref="Q6:Q37">(N6-O6)/O6*100</f>
        <v>7.962381370360768</v>
      </c>
      <c r="R6" s="51">
        <v>530692</v>
      </c>
      <c r="S6" s="52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</row>
    <row r="7" spans="1:72" ht="10.5" customHeight="1">
      <c r="A7" s="24" t="s">
        <v>21</v>
      </c>
      <c r="B7" s="25" t="s">
        <v>20</v>
      </c>
      <c r="C7" s="24">
        <v>2040</v>
      </c>
      <c r="D7" s="26">
        <v>74296675</v>
      </c>
      <c r="E7" s="26">
        <v>0</v>
      </c>
      <c r="F7" s="26">
        <f t="shared" si="0"/>
        <v>74296675</v>
      </c>
      <c r="G7" s="26">
        <v>70373684</v>
      </c>
      <c r="H7" s="26">
        <f t="shared" si="1"/>
        <v>3922991</v>
      </c>
      <c r="I7" s="27">
        <f t="shared" si="2"/>
        <v>5.574514189139224</v>
      </c>
      <c r="J7" s="26">
        <v>18786359</v>
      </c>
      <c r="K7" s="26">
        <v>13360533</v>
      </c>
      <c r="L7" s="26">
        <v>5261528</v>
      </c>
      <c r="M7" s="26">
        <v>1965785</v>
      </c>
      <c r="N7" s="28">
        <v>113670880</v>
      </c>
      <c r="O7" s="28">
        <v>111559020</v>
      </c>
      <c r="P7" s="28">
        <f t="shared" si="3"/>
        <v>2111860</v>
      </c>
      <c r="Q7" s="29">
        <f t="shared" si="4"/>
        <v>1.893042803710538</v>
      </c>
      <c r="R7" s="51">
        <v>388839</v>
      </c>
      <c r="S7" s="52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</row>
    <row r="8" spans="1:72" ht="9.75" customHeight="1">
      <c r="A8" s="24" t="s">
        <v>22</v>
      </c>
      <c r="B8" s="25" t="s">
        <v>20</v>
      </c>
      <c r="C8" s="24">
        <v>1793</v>
      </c>
      <c r="D8" s="26">
        <v>60433701</v>
      </c>
      <c r="E8" s="26">
        <v>7252045</v>
      </c>
      <c r="F8" s="26">
        <f t="shared" si="0"/>
        <v>67685746</v>
      </c>
      <c r="G8" s="26">
        <v>66592349</v>
      </c>
      <c r="H8" s="26">
        <f t="shared" si="1"/>
        <v>1093397</v>
      </c>
      <c r="I8" s="27">
        <f t="shared" si="2"/>
        <v>1.641925861482976</v>
      </c>
      <c r="J8" s="26">
        <v>21933891</v>
      </c>
      <c r="K8" s="26">
        <v>12434089</v>
      </c>
      <c r="L8" s="26">
        <v>2429216</v>
      </c>
      <c r="M8" s="26">
        <v>0</v>
      </c>
      <c r="N8" s="28">
        <v>104482942</v>
      </c>
      <c r="O8" s="28">
        <v>104114364</v>
      </c>
      <c r="P8" s="28">
        <f t="shared" si="3"/>
        <v>368578</v>
      </c>
      <c r="Q8" s="29">
        <f t="shared" si="4"/>
        <v>0.3540126317248598</v>
      </c>
      <c r="R8" s="51">
        <v>433152</v>
      </c>
      <c r="S8" s="52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</row>
    <row r="9" spans="1:19" ht="9.75" customHeight="1">
      <c r="A9" s="24" t="s">
        <v>23</v>
      </c>
      <c r="B9" s="25" t="s">
        <v>20</v>
      </c>
      <c r="C9" s="24">
        <v>1824</v>
      </c>
      <c r="D9" s="26">
        <v>56775714</v>
      </c>
      <c r="E9" s="26">
        <v>0</v>
      </c>
      <c r="F9" s="26">
        <f t="shared" si="0"/>
        <v>56775714</v>
      </c>
      <c r="G9" s="26">
        <v>55999812</v>
      </c>
      <c r="H9" s="26">
        <f t="shared" si="1"/>
        <v>775902</v>
      </c>
      <c r="I9" s="27">
        <f t="shared" si="2"/>
        <v>1.3855439371832177</v>
      </c>
      <c r="J9" s="26">
        <v>11176071</v>
      </c>
      <c r="K9" s="26">
        <v>10682869</v>
      </c>
      <c r="L9" s="26">
        <v>3045977</v>
      </c>
      <c r="M9" s="26">
        <v>901251</v>
      </c>
      <c r="N9" s="28">
        <v>82581882</v>
      </c>
      <c r="O9" s="28">
        <v>82246238</v>
      </c>
      <c r="P9" s="28">
        <f t="shared" si="3"/>
        <v>335644</v>
      </c>
      <c r="Q9" s="29">
        <f t="shared" si="4"/>
        <v>0.40809647731243337</v>
      </c>
      <c r="R9" s="26">
        <v>418193</v>
      </c>
      <c r="S9" s="10"/>
    </row>
    <row r="10" spans="1:18" ht="9.75" customHeight="1">
      <c r="A10" s="24" t="s">
        <v>24</v>
      </c>
      <c r="B10" s="25" t="s">
        <v>20</v>
      </c>
      <c r="C10" s="24">
        <v>1225</v>
      </c>
      <c r="D10" s="26">
        <v>49731648</v>
      </c>
      <c r="E10" s="26">
        <v>5967796</v>
      </c>
      <c r="F10" s="26">
        <f t="shared" si="0"/>
        <v>55699444</v>
      </c>
      <c r="G10" s="26">
        <v>60531475</v>
      </c>
      <c r="H10" s="26">
        <f t="shared" si="1"/>
        <v>-4832031</v>
      </c>
      <c r="I10" s="27">
        <f t="shared" si="2"/>
        <v>-7.9826751289308575</v>
      </c>
      <c r="J10" s="26">
        <v>16428898</v>
      </c>
      <c r="K10" s="26">
        <v>12081744</v>
      </c>
      <c r="L10" s="26">
        <v>8476692</v>
      </c>
      <c r="M10" s="26">
        <v>0</v>
      </c>
      <c r="N10" s="28">
        <v>92686778</v>
      </c>
      <c r="O10" s="28">
        <v>97702316</v>
      </c>
      <c r="P10" s="28">
        <f t="shared" si="3"/>
        <v>-5015538</v>
      </c>
      <c r="Q10" s="29">
        <f t="shared" si="4"/>
        <v>-5.133489363752646</v>
      </c>
      <c r="R10" s="26">
        <v>73804</v>
      </c>
    </row>
    <row r="11" spans="1:18" ht="9.75" customHeight="1">
      <c r="A11" s="24" t="s">
        <v>25</v>
      </c>
      <c r="B11" s="25" t="s">
        <v>20</v>
      </c>
      <c r="C11" s="24">
        <v>1388</v>
      </c>
      <c r="D11" s="26">
        <v>37926036</v>
      </c>
      <c r="E11" s="26">
        <v>0</v>
      </c>
      <c r="F11" s="26">
        <f t="shared" si="0"/>
        <v>37926036</v>
      </c>
      <c r="G11" s="26">
        <v>27473491</v>
      </c>
      <c r="H11" s="26">
        <f t="shared" si="1"/>
        <v>10452545</v>
      </c>
      <c r="I11" s="27">
        <f t="shared" si="2"/>
        <v>38.04592943794438</v>
      </c>
      <c r="J11" s="26">
        <v>2812518</v>
      </c>
      <c r="K11" s="26">
        <v>7264111</v>
      </c>
      <c r="L11" s="26">
        <v>2756067</v>
      </c>
      <c r="M11" s="26">
        <v>0</v>
      </c>
      <c r="N11" s="28">
        <v>50758732</v>
      </c>
      <c r="O11" s="28">
        <v>41072935</v>
      </c>
      <c r="P11" s="28">
        <f t="shared" si="3"/>
        <v>9685797</v>
      </c>
      <c r="Q11" s="29">
        <f t="shared" si="4"/>
        <v>23.581945142220782</v>
      </c>
      <c r="R11" s="26">
        <v>285954</v>
      </c>
    </row>
    <row r="12" spans="1:18" ht="9.75" customHeight="1">
      <c r="A12" s="24" t="s">
        <v>29</v>
      </c>
      <c r="B12" s="25" t="s">
        <v>20</v>
      </c>
      <c r="C12" s="24">
        <v>1172</v>
      </c>
      <c r="D12" s="26">
        <v>33439027</v>
      </c>
      <c r="E12" s="26">
        <v>4012684</v>
      </c>
      <c r="F12" s="26">
        <f t="shared" si="0"/>
        <v>37451711</v>
      </c>
      <c r="G12" s="26">
        <v>36274711</v>
      </c>
      <c r="H12" s="26">
        <f t="shared" si="1"/>
        <v>1177000</v>
      </c>
      <c r="I12" s="27">
        <f t="shared" si="2"/>
        <v>3.244684706102827</v>
      </c>
      <c r="J12" s="26">
        <v>6193257</v>
      </c>
      <c r="K12" s="26">
        <v>6226577</v>
      </c>
      <c r="L12" s="26">
        <v>1651837</v>
      </c>
      <c r="M12" s="26">
        <v>0</v>
      </c>
      <c r="N12" s="28">
        <v>50190120</v>
      </c>
      <c r="O12" s="28">
        <v>44582236</v>
      </c>
      <c r="P12" s="28">
        <f t="shared" si="3"/>
        <v>5607884</v>
      </c>
      <c r="Q12" s="29">
        <f t="shared" si="4"/>
        <v>12.578741003479502</v>
      </c>
      <c r="R12" s="26">
        <v>233920</v>
      </c>
    </row>
    <row r="13" spans="1:18" ht="9.75" customHeight="1">
      <c r="A13" s="24" t="s">
        <v>26</v>
      </c>
      <c r="B13" s="25" t="s">
        <v>20</v>
      </c>
      <c r="C13" s="24">
        <v>1199</v>
      </c>
      <c r="D13" s="26">
        <v>36118449</v>
      </c>
      <c r="E13" s="26">
        <v>0</v>
      </c>
      <c r="F13" s="26">
        <f t="shared" si="0"/>
        <v>36118449</v>
      </c>
      <c r="G13" s="26">
        <v>31603817</v>
      </c>
      <c r="H13" s="26">
        <f t="shared" si="1"/>
        <v>4514632</v>
      </c>
      <c r="I13" s="27">
        <f t="shared" si="2"/>
        <v>14.285084614937492</v>
      </c>
      <c r="J13" s="26">
        <v>4713731</v>
      </c>
      <c r="K13" s="26">
        <v>6003035</v>
      </c>
      <c r="L13" s="26">
        <v>2574319</v>
      </c>
      <c r="M13" s="26">
        <v>0</v>
      </c>
      <c r="N13" s="28">
        <v>49171034</v>
      </c>
      <c r="O13" s="28">
        <v>48830661</v>
      </c>
      <c r="P13" s="28">
        <f t="shared" si="3"/>
        <v>340373</v>
      </c>
      <c r="Q13" s="29">
        <f t="shared" si="4"/>
        <v>0.6970477012383675</v>
      </c>
      <c r="R13" s="26">
        <v>331201</v>
      </c>
    </row>
    <row r="14" spans="1:19" ht="9.75" customHeight="1">
      <c r="A14" s="24" t="s">
        <v>27</v>
      </c>
      <c r="B14" s="25" t="s">
        <v>20</v>
      </c>
      <c r="C14" s="24">
        <v>1270</v>
      </c>
      <c r="D14" s="26">
        <v>35879949</v>
      </c>
      <c r="E14" s="26">
        <v>0</v>
      </c>
      <c r="F14" s="26">
        <f t="shared" si="0"/>
        <v>35879949</v>
      </c>
      <c r="G14" s="26">
        <v>34548115</v>
      </c>
      <c r="H14" s="26">
        <f t="shared" si="1"/>
        <v>1331834</v>
      </c>
      <c r="I14" s="27">
        <f t="shared" si="2"/>
        <v>3.8550120607159033</v>
      </c>
      <c r="J14" s="26">
        <v>3174118</v>
      </c>
      <c r="K14" s="26">
        <v>5825923</v>
      </c>
      <c r="L14" s="26">
        <v>2079314</v>
      </c>
      <c r="M14" s="26">
        <v>0</v>
      </c>
      <c r="N14" s="28">
        <v>45304454</v>
      </c>
      <c r="O14" s="28">
        <v>44735368</v>
      </c>
      <c r="P14" s="28">
        <f t="shared" si="3"/>
        <v>569086</v>
      </c>
      <c r="Q14" s="29">
        <f t="shared" si="4"/>
        <v>1.272116505222445</v>
      </c>
      <c r="R14" s="26">
        <v>305246</v>
      </c>
      <c r="S14" s="10"/>
    </row>
    <row r="15" spans="1:18" ht="9.75" customHeight="1">
      <c r="A15" s="24" t="s">
        <v>28</v>
      </c>
      <c r="B15" s="25" t="s">
        <v>20</v>
      </c>
      <c r="C15" s="24">
        <v>1205</v>
      </c>
      <c r="D15" s="26">
        <v>34225099</v>
      </c>
      <c r="E15" s="26">
        <v>0</v>
      </c>
      <c r="F15" s="26">
        <f t="shared" si="0"/>
        <v>34225099</v>
      </c>
      <c r="G15" s="26">
        <v>32474896</v>
      </c>
      <c r="H15" s="26">
        <f t="shared" si="1"/>
        <v>1750203</v>
      </c>
      <c r="I15" s="27">
        <f t="shared" si="2"/>
        <v>5.3894029406591475</v>
      </c>
      <c r="J15" s="26">
        <v>10828007</v>
      </c>
      <c r="K15" s="26">
        <v>7346901</v>
      </c>
      <c r="L15" s="26">
        <v>3566396</v>
      </c>
      <c r="M15" s="26">
        <v>0</v>
      </c>
      <c r="N15" s="28">
        <v>59193015</v>
      </c>
      <c r="O15" s="28">
        <v>59987039</v>
      </c>
      <c r="P15" s="28">
        <f t="shared" si="3"/>
        <v>-794024</v>
      </c>
      <c r="Q15" s="29">
        <f t="shared" si="4"/>
        <v>-1.323659265795733</v>
      </c>
      <c r="R15" s="26">
        <v>238055</v>
      </c>
    </row>
    <row r="16" spans="1:18" ht="9.75" customHeight="1">
      <c r="A16" s="24" t="s">
        <v>30</v>
      </c>
      <c r="B16" s="25" t="s">
        <v>20</v>
      </c>
      <c r="C16" s="24">
        <v>1098</v>
      </c>
      <c r="D16" s="26">
        <v>32875952</v>
      </c>
      <c r="E16" s="26">
        <v>0</v>
      </c>
      <c r="F16" s="26">
        <f t="shared" si="0"/>
        <v>32875952</v>
      </c>
      <c r="G16" s="26">
        <v>35281496</v>
      </c>
      <c r="H16" s="26">
        <f t="shared" si="1"/>
        <v>-2405544</v>
      </c>
      <c r="I16" s="27">
        <f t="shared" si="2"/>
        <v>-6.818146260011197</v>
      </c>
      <c r="J16" s="26">
        <v>3712226</v>
      </c>
      <c r="K16" s="26">
        <v>5813956</v>
      </c>
      <c r="L16" s="26">
        <v>1931108</v>
      </c>
      <c r="M16" s="26">
        <v>0</v>
      </c>
      <c r="N16" s="28">
        <v>44333242</v>
      </c>
      <c r="O16" s="28">
        <v>47617705</v>
      </c>
      <c r="P16" s="28">
        <f t="shared" si="3"/>
        <v>-3284463</v>
      </c>
      <c r="Q16" s="29">
        <f t="shared" si="4"/>
        <v>-6.897566776895274</v>
      </c>
      <c r="R16" s="26">
        <v>260957</v>
      </c>
    </row>
    <row r="17" spans="1:18" ht="9.75" customHeight="1">
      <c r="A17" s="24" t="s">
        <v>31</v>
      </c>
      <c r="B17" s="25" t="s">
        <v>20</v>
      </c>
      <c r="C17" s="24">
        <v>1175</v>
      </c>
      <c r="D17" s="26">
        <v>30500229</v>
      </c>
      <c r="E17" s="26">
        <v>0</v>
      </c>
      <c r="F17" s="26">
        <f t="shared" si="0"/>
        <v>30500229</v>
      </c>
      <c r="G17" s="26">
        <v>28954701</v>
      </c>
      <c r="H17" s="26">
        <f t="shared" si="1"/>
        <v>1545528</v>
      </c>
      <c r="I17" s="27">
        <f t="shared" si="2"/>
        <v>5.337744637736027</v>
      </c>
      <c r="J17" s="26">
        <v>5238860</v>
      </c>
      <c r="K17" s="26">
        <v>7006308</v>
      </c>
      <c r="L17" s="26">
        <v>1874220</v>
      </c>
      <c r="M17" s="26">
        <v>0</v>
      </c>
      <c r="N17" s="28">
        <v>44619617</v>
      </c>
      <c r="O17" s="28">
        <v>44285142</v>
      </c>
      <c r="P17" s="28">
        <f t="shared" si="3"/>
        <v>334475</v>
      </c>
      <c r="Q17" s="29">
        <f t="shared" si="4"/>
        <v>0.755275889145845</v>
      </c>
      <c r="R17" s="26">
        <v>356525</v>
      </c>
    </row>
    <row r="18" spans="1:18" ht="9.75" customHeight="1">
      <c r="A18" s="24" t="s">
        <v>32</v>
      </c>
      <c r="B18" s="25" t="s">
        <v>20</v>
      </c>
      <c r="C18" s="24">
        <v>966</v>
      </c>
      <c r="D18" s="26">
        <v>26369772</v>
      </c>
      <c r="E18" s="26">
        <v>0</v>
      </c>
      <c r="F18" s="26">
        <f t="shared" si="0"/>
        <v>26369772</v>
      </c>
      <c r="G18" s="26">
        <v>24444046</v>
      </c>
      <c r="H18" s="26">
        <f t="shared" si="1"/>
        <v>1925726</v>
      </c>
      <c r="I18" s="27">
        <f t="shared" si="2"/>
        <v>7.878098413004133</v>
      </c>
      <c r="J18" s="26">
        <v>1289188</v>
      </c>
      <c r="K18" s="26">
        <v>4131068</v>
      </c>
      <c r="L18" s="26">
        <v>623853</v>
      </c>
      <c r="M18" s="26">
        <v>0</v>
      </c>
      <c r="N18" s="28">
        <v>32413881</v>
      </c>
      <c r="O18" s="28">
        <v>30525996</v>
      </c>
      <c r="P18" s="28">
        <f t="shared" si="3"/>
        <v>1887885</v>
      </c>
      <c r="Q18" s="29">
        <f t="shared" si="4"/>
        <v>6.184515650201881</v>
      </c>
      <c r="R18" s="26">
        <v>219302</v>
      </c>
    </row>
    <row r="19" spans="1:18" ht="9.75" customHeight="1">
      <c r="A19" s="24" t="s">
        <v>33</v>
      </c>
      <c r="B19" s="25" t="s">
        <v>20</v>
      </c>
      <c r="C19" s="24">
        <v>932</v>
      </c>
      <c r="D19" s="26">
        <v>25288605</v>
      </c>
      <c r="E19" s="26">
        <v>0</v>
      </c>
      <c r="F19" s="26">
        <f t="shared" si="0"/>
        <v>25288605</v>
      </c>
      <c r="G19" s="26">
        <v>23197852</v>
      </c>
      <c r="H19" s="26">
        <f t="shared" si="1"/>
        <v>2090753</v>
      </c>
      <c r="I19" s="27">
        <f t="shared" si="2"/>
        <v>9.01270083109419</v>
      </c>
      <c r="J19" s="26">
        <v>4681897</v>
      </c>
      <c r="K19" s="26">
        <v>4751096</v>
      </c>
      <c r="L19" s="26">
        <v>932381</v>
      </c>
      <c r="M19" s="26">
        <v>0</v>
      </c>
      <c r="N19" s="28">
        <v>35653979</v>
      </c>
      <c r="O19" s="28">
        <v>33981019</v>
      </c>
      <c r="P19" s="28">
        <f t="shared" si="3"/>
        <v>1672960</v>
      </c>
      <c r="Q19" s="29">
        <f t="shared" si="4"/>
        <v>4.923219047668936</v>
      </c>
      <c r="R19" s="26">
        <v>211101</v>
      </c>
    </row>
    <row r="20" spans="1:19" ht="9.75" customHeight="1">
      <c r="A20" s="24" t="s">
        <v>34</v>
      </c>
      <c r="B20" s="25" t="s">
        <v>20</v>
      </c>
      <c r="C20" s="24">
        <v>958</v>
      </c>
      <c r="D20" s="26">
        <v>25275970</v>
      </c>
      <c r="E20" s="26">
        <v>0</v>
      </c>
      <c r="F20" s="26">
        <f t="shared" si="0"/>
        <v>25275970</v>
      </c>
      <c r="G20" s="26">
        <v>20841938</v>
      </c>
      <c r="H20" s="26">
        <f t="shared" si="1"/>
        <v>4434032</v>
      </c>
      <c r="I20" s="27">
        <f t="shared" si="2"/>
        <v>21.27456669336604</v>
      </c>
      <c r="J20" s="26">
        <v>8391781</v>
      </c>
      <c r="K20" s="26">
        <v>4517280</v>
      </c>
      <c r="L20" s="26">
        <v>1117971</v>
      </c>
      <c r="M20" s="26">
        <v>0</v>
      </c>
      <c r="N20" s="28">
        <v>39303002</v>
      </c>
      <c r="O20" s="28">
        <v>32882739</v>
      </c>
      <c r="P20" s="28">
        <f t="shared" si="3"/>
        <v>6420263</v>
      </c>
      <c r="Q20" s="29">
        <f t="shared" si="4"/>
        <v>19.524720857347074</v>
      </c>
      <c r="R20" s="26">
        <v>148848</v>
      </c>
      <c r="S20" s="10"/>
    </row>
    <row r="21" spans="1:18" ht="9.75" customHeight="1">
      <c r="A21" s="24" t="s">
        <v>36</v>
      </c>
      <c r="B21" s="30">
        <v>1994</v>
      </c>
      <c r="C21" s="24">
        <v>687</v>
      </c>
      <c r="D21" s="26">
        <v>19697439</v>
      </c>
      <c r="E21" s="26">
        <v>2363691</v>
      </c>
      <c r="F21" s="26">
        <f t="shared" si="0"/>
        <v>22061130</v>
      </c>
      <c r="G21" s="26">
        <v>14421963</v>
      </c>
      <c r="H21" s="26">
        <f t="shared" si="1"/>
        <v>7639167</v>
      </c>
      <c r="I21" s="27">
        <f t="shared" si="2"/>
        <v>52.96898210042558</v>
      </c>
      <c r="J21" s="26">
        <v>852041</v>
      </c>
      <c r="K21" s="26">
        <v>3724981</v>
      </c>
      <c r="L21" s="26">
        <v>752111</v>
      </c>
      <c r="M21" s="26">
        <v>0</v>
      </c>
      <c r="N21" s="28">
        <v>25260005</v>
      </c>
      <c r="O21" s="28">
        <v>23943419</v>
      </c>
      <c r="P21" s="28">
        <f t="shared" si="3"/>
        <v>1316586</v>
      </c>
      <c r="Q21" s="29">
        <f t="shared" si="4"/>
        <v>5.498738505139972</v>
      </c>
      <c r="R21" s="26">
        <v>251330</v>
      </c>
    </row>
    <row r="22" spans="1:19" ht="9.75" customHeight="1">
      <c r="A22" s="24" t="s">
        <v>35</v>
      </c>
      <c r="B22" s="30">
        <v>1994</v>
      </c>
      <c r="C22" s="24">
        <v>759</v>
      </c>
      <c r="D22" s="26">
        <v>19930872</v>
      </c>
      <c r="E22" s="26">
        <v>0</v>
      </c>
      <c r="F22" s="26">
        <f t="shared" si="0"/>
        <v>19930872</v>
      </c>
      <c r="G22" s="26">
        <v>18828225</v>
      </c>
      <c r="H22" s="26">
        <f t="shared" si="1"/>
        <v>1102647</v>
      </c>
      <c r="I22" s="27">
        <f t="shared" si="2"/>
        <v>5.856351302366527</v>
      </c>
      <c r="J22" s="26">
        <v>6031544</v>
      </c>
      <c r="K22" s="26">
        <v>3101216</v>
      </c>
      <c r="L22" s="26">
        <v>871503</v>
      </c>
      <c r="M22" s="26">
        <v>0</v>
      </c>
      <c r="N22" s="28">
        <v>32065393</v>
      </c>
      <c r="O22" s="28">
        <v>24783268</v>
      </c>
      <c r="P22" s="28">
        <f t="shared" si="3"/>
        <v>7282125</v>
      </c>
      <c r="Q22" s="29">
        <f t="shared" si="4"/>
        <v>29.38323146083882</v>
      </c>
      <c r="R22" s="26">
        <v>128619</v>
      </c>
      <c r="S22" s="10"/>
    </row>
    <row r="23" spans="1:18" ht="9.75" customHeight="1">
      <c r="A23" s="24" t="s">
        <v>37</v>
      </c>
      <c r="B23" s="30">
        <v>1994</v>
      </c>
      <c r="C23" s="24">
        <v>654</v>
      </c>
      <c r="D23" s="26">
        <v>18549307</v>
      </c>
      <c r="E23" s="26">
        <v>0</v>
      </c>
      <c r="F23" s="26">
        <f t="shared" si="0"/>
        <v>18549307</v>
      </c>
      <c r="G23" s="26">
        <v>17038844</v>
      </c>
      <c r="H23" s="26">
        <f t="shared" si="1"/>
        <v>1510463</v>
      </c>
      <c r="I23" s="27">
        <f t="shared" si="2"/>
        <v>8.864820876345837</v>
      </c>
      <c r="J23" s="26">
        <v>2760754</v>
      </c>
      <c r="K23" s="26">
        <v>3537180</v>
      </c>
      <c r="L23" s="26">
        <v>503575</v>
      </c>
      <c r="M23" s="26">
        <v>0</v>
      </c>
      <c r="N23" s="28">
        <v>25350816</v>
      </c>
      <c r="O23" s="28">
        <v>23968862</v>
      </c>
      <c r="P23" s="28">
        <f t="shared" si="3"/>
        <v>1381954</v>
      </c>
      <c r="Q23" s="29">
        <f t="shared" si="4"/>
        <v>5.76562208084806</v>
      </c>
      <c r="R23" s="26">
        <v>131519</v>
      </c>
    </row>
    <row r="24" spans="1:19" ht="9.75" customHeight="1">
      <c r="A24" s="24" t="s">
        <v>38</v>
      </c>
      <c r="B24" s="30">
        <v>1994</v>
      </c>
      <c r="C24" s="24">
        <v>663</v>
      </c>
      <c r="D24" s="26">
        <v>17679717</v>
      </c>
      <c r="E24" s="26">
        <v>0</v>
      </c>
      <c r="F24" s="26">
        <f t="shared" si="0"/>
        <v>17679717</v>
      </c>
      <c r="G24" s="26">
        <v>11357595</v>
      </c>
      <c r="H24" s="26">
        <f t="shared" si="1"/>
        <v>6322122</v>
      </c>
      <c r="I24" s="27">
        <f t="shared" si="2"/>
        <v>55.66426695088177</v>
      </c>
      <c r="J24" s="26">
        <v>571290</v>
      </c>
      <c r="K24" s="26">
        <v>2694489</v>
      </c>
      <c r="L24" s="26">
        <v>1176928</v>
      </c>
      <c r="M24" s="26">
        <v>0</v>
      </c>
      <c r="N24" s="28">
        <v>22122424</v>
      </c>
      <c r="O24" s="28">
        <v>16156454</v>
      </c>
      <c r="P24" s="28">
        <f t="shared" si="3"/>
        <v>5965970</v>
      </c>
      <c r="Q24" s="29">
        <f t="shared" si="4"/>
        <v>36.9262339372241</v>
      </c>
      <c r="R24" s="26">
        <v>275370</v>
      </c>
      <c r="S24" s="10"/>
    </row>
    <row r="25" spans="1:19" ht="9.75" customHeight="1">
      <c r="A25" s="24" t="s">
        <v>39</v>
      </c>
      <c r="B25" s="30">
        <v>1994</v>
      </c>
      <c r="C25" s="24">
        <v>713</v>
      </c>
      <c r="D25" s="26">
        <v>15452856</v>
      </c>
      <c r="E25" s="26">
        <v>0</v>
      </c>
      <c r="F25" s="26">
        <f t="shared" si="0"/>
        <v>15452856</v>
      </c>
      <c r="G25" s="26">
        <v>12120748</v>
      </c>
      <c r="H25" s="26">
        <f t="shared" si="1"/>
        <v>3332108</v>
      </c>
      <c r="I25" s="27">
        <f t="shared" si="2"/>
        <v>27.490943628231523</v>
      </c>
      <c r="J25" s="26">
        <v>2849710</v>
      </c>
      <c r="K25" s="26">
        <v>2690377</v>
      </c>
      <c r="L25" s="26">
        <v>1132452</v>
      </c>
      <c r="M25" s="26">
        <v>0</v>
      </c>
      <c r="N25" s="28">
        <v>22125395</v>
      </c>
      <c r="O25" s="28">
        <v>18878347</v>
      </c>
      <c r="P25" s="28">
        <f t="shared" si="3"/>
        <v>3247048</v>
      </c>
      <c r="Q25" s="29">
        <f t="shared" si="4"/>
        <v>17.199853355804933</v>
      </c>
      <c r="R25" s="26">
        <v>100016</v>
      </c>
      <c r="S25" s="10"/>
    </row>
    <row r="26" spans="1:18" ht="9.75" customHeight="1">
      <c r="A26" s="24" t="s">
        <v>40</v>
      </c>
      <c r="B26" s="30">
        <v>1994</v>
      </c>
      <c r="C26" s="24">
        <v>611</v>
      </c>
      <c r="D26" s="26">
        <v>14741255</v>
      </c>
      <c r="E26" s="26">
        <v>0</v>
      </c>
      <c r="F26" s="26">
        <f t="shared" si="0"/>
        <v>14741255</v>
      </c>
      <c r="G26" s="26">
        <v>13818242</v>
      </c>
      <c r="H26" s="26">
        <f t="shared" si="1"/>
        <v>923013</v>
      </c>
      <c r="I26" s="27">
        <f t="shared" si="2"/>
        <v>6.6796702503835155</v>
      </c>
      <c r="J26" s="26">
        <v>500476</v>
      </c>
      <c r="K26" s="26">
        <v>2771726</v>
      </c>
      <c r="L26" s="26">
        <v>276759</v>
      </c>
      <c r="M26" s="26">
        <v>0</v>
      </c>
      <c r="N26" s="28">
        <v>18290216</v>
      </c>
      <c r="O26" s="28">
        <v>17745948</v>
      </c>
      <c r="P26" s="28">
        <f t="shared" si="3"/>
        <v>544268</v>
      </c>
      <c r="Q26" s="29">
        <f t="shared" si="4"/>
        <v>3.0669987312033147</v>
      </c>
      <c r="R26" s="26">
        <v>350267</v>
      </c>
    </row>
    <row r="27" spans="1:18" ht="9.75" customHeight="1">
      <c r="A27" s="24" t="s">
        <v>41</v>
      </c>
      <c r="B27" s="30">
        <v>1994</v>
      </c>
      <c r="C27" s="24">
        <v>625</v>
      </c>
      <c r="D27" s="26">
        <v>14737861</v>
      </c>
      <c r="E27" s="26">
        <v>0</v>
      </c>
      <c r="F27" s="26">
        <f t="shared" si="0"/>
        <v>14737861</v>
      </c>
      <c r="G27" s="26">
        <v>18391163</v>
      </c>
      <c r="H27" s="26">
        <f t="shared" si="1"/>
        <v>-3653302</v>
      </c>
      <c r="I27" s="27">
        <f t="shared" si="2"/>
        <v>-19.86444250426142</v>
      </c>
      <c r="J27" s="26">
        <v>457114</v>
      </c>
      <c r="K27" s="26">
        <v>2527658</v>
      </c>
      <c r="L27" s="26">
        <v>482740</v>
      </c>
      <c r="M27" s="26">
        <v>0</v>
      </c>
      <c r="N27" s="28">
        <v>18205373</v>
      </c>
      <c r="O27" s="28">
        <v>22472215</v>
      </c>
      <c r="P27" s="28">
        <f t="shared" si="3"/>
        <v>-4266842</v>
      </c>
      <c r="Q27" s="29">
        <f t="shared" si="4"/>
        <v>-18.98718929130929</v>
      </c>
      <c r="R27" s="26">
        <v>181644</v>
      </c>
    </row>
    <row r="28" spans="1:19" ht="9.75" customHeight="1">
      <c r="A28" s="24" t="s">
        <v>42</v>
      </c>
      <c r="B28" s="30">
        <v>1994</v>
      </c>
      <c r="C28" s="24">
        <v>636</v>
      </c>
      <c r="D28" s="26">
        <v>14022007</v>
      </c>
      <c r="E28" s="26">
        <v>0</v>
      </c>
      <c r="F28" s="26">
        <f t="shared" si="0"/>
        <v>14022007</v>
      </c>
      <c r="G28" s="26">
        <v>10316461</v>
      </c>
      <c r="H28" s="26">
        <f t="shared" si="1"/>
        <v>3705546</v>
      </c>
      <c r="I28" s="27">
        <f t="shared" si="2"/>
        <v>35.91877098163799</v>
      </c>
      <c r="J28" s="26">
        <v>605824</v>
      </c>
      <c r="K28" s="26">
        <v>3129165</v>
      </c>
      <c r="L28" s="26">
        <v>361870</v>
      </c>
      <c r="M28" s="26">
        <v>0</v>
      </c>
      <c r="N28" s="28">
        <v>18118866</v>
      </c>
      <c r="O28" s="28">
        <v>14568548</v>
      </c>
      <c r="P28" s="28">
        <f t="shared" si="3"/>
        <v>3550318</v>
      </c>
      <c r="Q28" s="29">
        <f t="shared" si="4"/>
        <v>24.369745015083176</v>
      </c>
      <c r="R28" s="26">
        <v>258741</v>
      </c>
      <c r="S28" s="10"/>
    </row>
    <row r="29" spans="1:18" ht="9.75" customHeight="1">
      <c r="A29" s="24" t="s">
        <v>43</v>
      </c>
      <c r="B29" s="30">
        <v>1994</v>
      </c>
      <c r="C29" s="24">
        <v>470</v>
      </c>
      <c r="D29" s="26">
        <v>13336058</v>
      </c>
      <c r="E29" s="26">
        <v>0</v>
      </c>
      <c r="F29" s="26">
        <f t="shared" si="0"/>
        <v>13336058</v>
      </c>
      <c r="G29" s="26">
        <v>13770019</v>
      </c>
      <c r="H29" s="26">
        <f t="shared" si="1"/>
        <v>-433961</v>
      </c>
      <c r="I29" s="27">
        <f t="shared" si="2"/>
        <v>-3.151491657346297</v>
      </c>
      <c r="J29" s="26">
        <v>982790</v>
      </c>
      <c r="K29" s="26">
        <v>2870931</v>
      </c>
      <c r="L29" s="26">
        <v>987940</v>
      </c>
      <c r="M29" s="26">
        <v>0</v>
      </c>
      <c r="N29" s="28">
        <v>18177719</v>
      </c>
      <c r="O29" s="28">
        <v>18754773</v>
      </c>
      <c r="P29" s="28">
        <f t="shared" si="3"/>
        <v>-577054</v>
      </c>
      <c r="Q29" s="29">
        <f t="shared" si="4"/>
        <v>-3.07683809342827</v>
      </c>
      <c r="R29" s="26">
        <v>177069</v>
      </c>
    </row>
    <row r="30" spans="1:18" ht="9.75" customHeight="1">
      <c r="A30" s="24" t="s">
        <v>46</v>
      </c>
      <c r="B30" s="25" t="s">
        <v>20</v>
      </c>
      <c r="C30" s="24">
        <v>490</v>
      </c>
      <c r="D30" s="26">
        <v>11845038</v>
      </c>
      <c r="E30" s="26">
        <v>1421404</v>
      </c>
      <c r="F30" s="26">
        <f t="shared" si="0"/>
        <v>13266442</v>
      </c>
      <c r="G30" s="26">
        <v>15053204</v>
      </c>
      <c r="H30" s="26">
        <f t="shared" si="1"/>
        <v>-1786762</v>
      </c>
      <c r="I30" s="27">
        <f t="shared" si="2"/>
        <v>-11.869645824237816</v>
      </c>
      <c r="J30" s="26">
        <v>958683</v>
      </c>
      <c r="K30" s="26">
        <v>2507188</v>
      </c>
      <c r="L30" s="26">
        <v>342070</v>
      </c>
      <c r="M30" s="26">
        <v>0</v>
      </c>
      <c r="N30" s="28">
        <v>16433170</v>
      </c>
      <c r="O30" s="28">
        <v>15894419</v>
      </c>
      <c r="P30" s="28">
        <f t="shared" si="3"/>
        <v>538751</v>
      </c>
      <c r="Q30" s="29">
        <f t="shared" si="4"/>
        <v>3.3895608263504315</v>
      </c>
      <c r="R30" s="26">
        <v>48780</v>
      </c>
    </row>
    <row r="31" spans="1:18" ht="9.75" customHeight="1">
      <c r="A31" s="24" t="s">
        <v>44</v>
      </c>
      <c r="B31" s="30">
        <v>1994</v>
      </c>
      <c r="C31" s="24">
        <v>506</v>
      </c>
      <c r="D31" s="26">
        <v>12625229</v>
      </c>
      <c r="E31" s="26">
        <v>0</v>
      </c>
      <c r="F31" s="26">
        <f t="shared" si="0"/>
        <v>12625229</v>
      </c>
      <c r="G31" s="26">
        <v>11389293</v>
      </c>
      <c r="H31" s="26">
        <f t="shared" si="1"/>
        <v>1235936</v>
      </c>
      <c r="I31" s="27">
        <f t="shared" si="2"/>
        <v>10.851735924257985</v>
      </c>
      <c r="J31" s="26">
        <v>976749</v>
      </c>
      <c r="K31" s="26">
        <v>2442747</v>
      </c>
      <c r="L31" s="26">
        <v>190466</v>
      </c>
      <c r="M31" s="26">
        <v>0</v>
      </c>
      <c r="N31" s="28">
        <v>16023488</v>
      </c>
      <c r="O31" s="28">
        <v>17348410</v>
      </c>
      <c r="P31" s="28">
        <f t="shared" si="3"/>
        <v>-1324922</v>
      </c>
      <c r="Q31" s="29">
        <f t="shared" si="4"/>
        <v>-7.637137927913855</v>
      </c>
      <c r="R31" s="26">
        <v>172392</v>
      </c>
    </row>
    <row r="32" spans="1:18" ht="9.75" customHeight="1">
      <c r="A32" s="24" t="s">
        <v>45</v>
      </c>
      <c r="B32" s="30">
        <v>1994</v>
      </c>
      <c r="C32" s="24">
        <v>537</v>
      </c>
      <c r="D32" s="26">
        <v>12413526</v>
      </c>
      <c r="E32" s="26">
        <v>0</v>
      </c>
      <c r="F32" s="26">
        <f t="shared" si="0"/>
        <v>12413526</v>
      </c>
      <c r="G32" s="26">
        <v>13172917</v>
      </c>
      <c r="H32" s="26">
        <f t="shared" si="1"/>
        <v>-759391</v>
      </c>
      <c r="I32" s="27">
        <f t="shared" si="2"/>
        <v>-5.764789985391998</v>
      </c>
      <c r="J32" s="26">
        <v>611053</v>
      </c>
      <c r="K32" s="26">
        <v>1609500</v>
      </c>
      <c r="L32" s="26">
        <v>152491</v>
      </c>
      <c r="M32" s="26">
        <v>208672</v>
      </c>
      <c r="N32" s="28">
        <v>15848158</v>
      </c>
      <c r="O32" s="28">
        <v>18305977</v>
      </c>
      <c r="P32" s="28">
        <f t="shared" si="3"/>
        <v>-2457819</v>
      </c>
      <c r="Q32" s="29">
        <f t="shared" si="4"/>
        <v>-13.42631972060273</v>
      </c>
      <c r="R32" s="26">
        <v>333060</v>
      </c>
    </row>
    <row r="33" spans="1:18" ht="9.75" customHeight="1">
      <c r="A33" s="24" t="s">
        <v>47</v>
      </c>
      <c r="B33" s="30">
        <v>1994</v>
      </c>
      <c r="C33" s="24">
        <v>425</v>
      </c>
      <c r="D33" s="26">
        <v>11841254</v>
      </c>
      <c r="E33" s="26">
        <v>0</v>
      </c>
      <c r="F33" s="26">
        <f t="shared" si="0"/>
        <v>11841254</v>
      </c>
      <c r="G33" s="26">
        <v>13974448</v>
      </c>
      <c r="H33" s="26">
        <f t="shared" si="1"/>
        <v>-2133194</v>
      </c>
      <c r="I33" s="27">
        <f t="shared" si="2"/>
        <v>-15.264960734048314</v>
      </c>
      <c r="J33" s="26">
        <v>262845</v>
      </c>
      <c r="K33" s="26">
        <v>2780437</v>
      </c>
      <c r="L33" s="26">
        <v>1042612</v>
      </c>
      <c r="M33" s="26">
        <v>0</v>
      </c>
      <c r="N33" s="28">
        <v>15927148</v>
      </c>
      <c r="O33" s="28">
        <v>18009927</v>
      </c>
      <c r="P33" s="28">
        <f t="shared" si="3"/>
        <v>-2082779</v>
      </c>
      <c r="Q33" s="29">
        <f t="shared" si="4"/>
        <v>-11.56461655841248</v>
      </c>
      <c r="R33" s="26">
        <v>185682</v>
      </c>
    </row>
    <row r="34" spans="1:19" ht="9.75" customHeight="1">
      <c r="A34" s="24" t="s">
        <v>48</v>
      </c>
      <c r="B34" s="30">
        <v>1994</v>
      </c>
      <c r="C34" s="24">
        <v>436</v>
      </c>
      <c r="D34" s="26">
        <v>10271720</v>
      </c>
      <c r="E34" s="26">
        <v>821737</v>
      </c>
      <c r="F34" s="26">
        <f t="shared" si="0"/>
        <v>11093457</v>
      </c>
      <c r="G34" s="26">
        <v>11445907</v>
      </c>
      <c r="H34" s="26">
        <f t="shared" si="1"/>
        <v>-352450</v>
      </c>
      <c r="I34" s="27">
        <f t="shared" si="2"/>
        <v>-3.0792666758519003</v>
      </c>
      <c r="J34" s="26">
        <v>491626</v>
      </c>
      <c r="K34" s="26">
        <v>1828256</v>
      </c>
      <c r="L34" s="26">
        <v>127815</v>
      </c>
      <c r="M34" s="26">
        <v>0</v>
      </c>
      <c r="N34" s="28">
        <v>13541154</v>
      </c>
      <c r="O34" s="28">
        <v>14468222</v>
      </c>
      <c r="P34" s="28">
        <f t="shared" si="3"/>
        <v>-927068</v>
      </c>
      <c r="Q34" s="29">
        <f t="shared" si="4"/>
        <v>-6.407615255005073</v>
      </c>
      <c r="R34" s="26">
        <v>157348</v>
      </c>
      <c r="S34" s="10"/>
    </row>
    <row r="35" spans="1:19" ht="9.75" customHeight="1">
      <c r="A35" s="24" t="s">
        <v>49</v>
      </c>
      <c r="B35" s="25" t="s">
        <v>50</v>
      </c>
      <c r="C35" s="24">
        <v>534</v>
      </c>
      <c r="D35" s="26">
        <v>9924871</v>
      </c>
      <c r="E35" s="26">
        <v>793990</v>
      </c>
      <c r="F35" s="26">
        <f t="shared" si="0"/>
        <v>10718861</v>
      </c>
      <c r="G35" s="26">
        <v>6133196</v>
      </c>
      <c r="H35" s="26">
        <f t="shared" si="1"/>
        <v>4585665</v>
      </c>
      <c r="I35" s="27">
        <f t="shared" si="2"/>
        <v>74.76795132586665</v>
      </c>
      <c r="J35" s="26">
        <v>180908</v>
      </c>
      <c r="K35" s="26">
        <v>1685077</v>
      </c>
      <c r="L35" s="26">
        <v>287398</v>
      </c>
      <c r="M35" s="26">
        <v>0</v>
      </c>
      <c r="N35" s="28">
        <v>12872244</v>
      </c>
      <c r="O35" s="28">
        <v>8329888</v>
      </c>
      <c r="P35" s="28">
        <f t="shared" si="3"/>
        <v>4542356</v>
      </c>
      <c r="Q35" s="29">
        <f t="shared" si="4"/>
        <v>54.53081722107188</v>
      </c>
      <c r="R35" s="26">
        <v>165422</v>
      </c>
      <c r="S35" s="10"/>
    </row>
    <row r="36" spans="1:18" ht="9.75" customHeight="1">
      <c r="A36" s="24" t="s">
        <v>53</v>
      </c>
      <c r="B36" s="25" t="s">
        <v>50</v>
      </c>
      <c r="C36" s="24">
        <v>210</v>
      </c>
      <c r="D36" s="26">
        <v>8857228</v>
      </c>
      <c r="E36" s="26">
        <v>1062867</v>
      </c>
      <c r="F36" s="26">
        <f t="shared" si="0"/>
        <v>9920095</v>
      </c>
      <c r="G36" s="26">
        <v>4449256</v>
      </c>
      <c r="H36" s="26">
        <f t="shared" si="1"/>
        <v>5470839</v>
      </c>
      <c r="I36" s="27">
        <f t="shared" si="2"/>
        <v>122.96076018102802</v>
      </c>
      <c r="J36" s="26">
        <v>589743</v>
      </c>
      <c r="K36" s="26">
        <v>2088827</v>
      </c>
      <c r="L36" s="26">
        <v>69596</v>
      </c>
      <c r="M36" s="26">
        <v>0</v>
      </c>
      <c r="N36" s="28">
        <v>11921802</v>
      </c>
      <c r="O36" s="28">
        <v>8141975</v>
      </c>
      <c r="P36" s="28">
        <f t="shared" si="3"/>
        <v>3779827</v>
      </c>
      <c r="Q36" s="29">
        <f t="shared" si="4"/>
        <v>46.423957332219764</v>
      </c>
      <c r="R36" s="26">
        <v>142315</v>
      </c>
    </row>
    <row r="37" spans="1:18" ht="9.75" customHeight="1">
      <c r="A37" s="24" t="s">
        <v>51</v>
      </c>
      <c r="B37" s="25" t="s">
        <v>50</v>
      </c>
      <c r="C37" s="24">
        <v>430</v>
      </c>
      <c r="D37" s="26">
        <v>9173636</v>
      </c>
      <c r="E37" s="26">
        <v>0</v>
      </c>
      <c r="F37" s="26">
        <f t="shared" si="0"/>
        <v>9173636</v>
      </c>
      <c r="G37" s="26">
        <v>5822939</v>
      </c>
      <c r="H37" s="26">
        <f t="shared" si="1"/>
        <v>3350697</v>
      </c>
      <c r="I37" s="27">
        <f t="shared" si="2"/>
        <v>57.543055147924434</v>
      </c>
      <c r="J37" s="26">
        <v>261237</v>
      </c>
      <c r="K37" s="26">
        <v>1292863</v>
      </c>
      <c r="L37" s="26">
        <v>178497</v>
      </c>
      <c r="M37" s="26">
        <v>0</v>
      </c>
      <c r="N37" s="28">
        <v>10721423</v>
      </c>
      <c r="O37" s="28">
        <v>7397884</v>
      </c>
      <c r="P37" s="28">
        <f t="shared" si="3"/>
        <v>3323539</v>
      </c>
      <c r="Q37" s="29">
        <f t="shared" si="4"/>
        <v>44.92553546392455</v>
      </c>
      <c r="R37" s="26">
        <v>92819</v>
      </c>
    </row>
    <row r="38" spans="1:18" ht="9.75" customHeight="1">
      <c r="A38" s="24" t="s">
        <v>52</v>
      </c>
      <c r="B38" s="25" t="s">
        <v>50</v>
      </c>
      <c r="C38" s="24">
        <v>439</v>
      </c>
      <c r="D38" s="26">
        <v>8988826</v>
      </c>
      <c r="E38" s="26">
        <v>0</v>
      </c>
      <c r="F38" s="26">
        <f aca="true" t="shared" si="5" ref="F38:F69">D38+E38</f>
        <v>8988826</v>
      </c>
      <c r="G38" s="26">
        <v>5994726</v>
      </c>
      <c r="H38" s="26">
        <f aca="true" t="shared" si="6" ref="H38:H69">F38-G38</f>
        <v>2994100</v>
      </c>
      <c r="I38" s="27">
        <f aca="true" t="shared" si="7" ref="I38:I69">(F38-G38)/G38*100</f>
        <v>49.945568821660906</v>
      </c>
      <c r="J38" s="26">
        <v>4624767</v>
      </c>
      <c r="K38" s="26">
        <v>892936</v>
      </c>
      <c r="L38" s="26">
        <v>261244</v>
      </c>
      <c r="M38" s="26">
        <v>0</v>
      </c>
      <c r="N38" s="28">
        <v>15699042</v>
      </c>
      <c r="O38" s="28">
        <v>10718632</v>
      </c>
      <c r="P38" s="28">
        <f aca="true" t="shared" si="8" ref="P38:P69">N38-O38</f>
        <v>4980410</v>
      </c>
      <c r="Q38" s="29">
        <f aca="true" t="shared" si="9" ref="Q38:Q69">(N38-O38)/O38*100</f>
        <v>46.46497799346036</v>
      </c>
      <c r="R38" s="26">
        <v>0</v>
      </c>
    </row>
    <row r="39" spans="1:18" ht="9.75" customHeight="1">
      <c r="A39" s="24" t="s">
        <v>54</v>
      </c>
      <c r="B39" s="25" t="s">
        <v>50</v>
      </c>
      <c r="C39" s="24">
        <v>354</v>
      </c>
      <c r="D39" s="26">
        <v>7543953</v>
      </c>
      <c r="E39" s="26">
        <v>905275</v>
      </c>
      <c r="F39" s="26">
        <f t="shared" si="5"/>
        <v>8449228</v>
      </c>
      <c r="G39" s="26">
        <v>4400266</v>
      </c>
      <c r="H39" s="26">
        <f t="shared" si="6"/>
        <v>4048962</v>
      </c>
      <c r="I39" s="27">
        <f t="shared" si="7"/>
        <v>92.01630083272238</v>
      </c>
      <c r="J39" s="26">
        <v>120867</v>
      </c>
      <c r="K39" s="26">
        <v>1473427</v>
      </c>
      <c r="L39" s="26">
        <v>190466</v>
      </c>
      <c r="M39" s="26">
        <v>0</v>
      </c>
      <c r="N39" s="28">
        <v>10233988</v>
      </c>
      <c r="O39" s="28">
        <v>6808312</v>
      </c>
      <c r="P39" s="28">
        <f t="shared" si="8"/>
        <v>3425676</v>
      </c>
      <c r="Q39" s="29">
        <f t="shared" si="9"/>
        <v>50.31608422175717</v>
      </c>
      <c r="R39" s="26">
        <v>133725</v>
      </c>
    </row>
    <row r="40" spans="1:18" ht="9.75" customHeight="1">
      <c r="A40" s="24" t="s">
        <v>58</v>
      </c>
      <c r="B40" s="30">
        <v>1994</v>
      </c>
      <c r="C40" s="24">
        <v>327</v>
      </c>
      <c r="D40" s="26">
        <v>6720976</v>
      </c>
      <c r="E40" s="26">
        <v>806515</v>
      </c>
      <c r="F40" s="26">
        <f t="shared" si="5"/>
        <v>7527491</v>
      </c>
      <c r="G40" s="26">
        <v>7120201</v>
      </c>
      <c r="H40" s="26">
        <f t="shared" si="6"/>
        <v>407290</v>
      </c>
      <c r="I40" s="27">
        <f t="shared" si="7"/>
        <v>5.720203685261133</v>
      </c>
      <c r="J40" s="26">
        <v>192743</v>
      </c>
      <c r="K40" s="26">
        <v>1939684</v>
      </c>
      <c r="L40" s="26">
        <v>108605</v>
      </c>
      <c r="M40" s="26">
        <v>0</v>
      </c>
      <c r="N40" s="28">
        <v>9748662</v>
      </c>
      <c r="O40" s="28">
        <v>11314479</v>
      </c>
      <c r="P40" s="28">
        <f t="shared" si="8"/>
        <v>-1565817</v>
      </c>
      <c r="Q40" s="29">
        <f t="shared" si="9"/>
        <v>-13.839055249472821</v>
      </c>
      <c r="R40" s="26">
        <v>218232</v>
      </c>
    </row>
    <row r="41" spans="1:18" ht="9.75" customHeight="1">
      <c r="A41" s="24" t="s">
        <v>55</v>
      </c>
      <c r="B41" s="30">
        <v>1994</v>
      </c>
      <c r="C41" s="24">
        <v>322</v>
      </c>
      <c r="D41" s="26">
        <v>7507630</v>
      </c>
      <c r="E41" s="26">
        <v>0</v>
      </c>
      <c r="F41" s="26">
        <f t="shared" si="5"/>
        <v>7507630</v>
      </c>
      <c r="G41" s="26">
        <v>8372707</v>
      </c>
      <c r="H41" s="26">
        <f t="shared" si="6"/>
        <v>-865077</v>
      </c>
      <c r="I41" s="27">
        <f t="shared" si="7"/>
        <v>-10.332106450160026</v>
      </c>
      <c r="J41" s="26">
        <v>350596</v>
      </c>
      <c r="K41" s="26">
        <v>1326771</v>
      </c>
      <c r="L41" s="26">
        <v>200662</v>
      </c>
      <c r="M41" s="26">
        <v>0</v>
      </c>
      <c r="N41" s="28">
        <v>8739759</v>
      </c>
      <c r="O41" s="28">
        <v>3871270</v>
      </c>
      <c r="P41" s="28">
        <f t="shared" si="8"/>
        <v>4868489</v>
      </c>
      <c r="Q41" s="29">
        <f t="shared" si="9"/>
        <v>125.75947944731315</v>
      </c>
      <c r="R41" s="26">
        <v>89285</v>
      </c>
    </row>
    <row r="42" spans="1:18" ht="9.75" customHeight="1">
      <c r="A42" s="24" t="s">
        <v>56</v>
      </c>
      <c r="B42" s="25" t="s">
        <v>50</v>
      </c>
      <c r="C42" s="24">
        <v>392</v>
      </c>
      <c r="D42" s="26">
        <v>6861730</v>
      </c>
      <c r="E42" s="26">
        <v>0</v>
      </c>
      <c r="F42" s="26">
        <f t="shared" si="5"/>
        <v>6861730</v>
      </c>
      <c r="G42" s="26">
        <v>2277546</v>
      </c>
      <c r="H42" s="26">
        <f t="shared" si="6"/>
        <v>4584184</v>
      </c>
      <c r="I42" s="27">
        <f t="shared" si="7"/>
        <v>201.2773397332041</v>
      </c>
      <c r="J42" s="26">
        <v>423217</v>
      </c>
      <c r="K42" s="26">
        <v>1309438</v>
      </c>
      <c r="L42" s="26">
        <v>405017</v>
      </c>
      <c r="M42" s="26">
        <v>0</v>
      </c>
      <c r="N42" s="28">
        <v>8922587</v>
      </c>
      <c r="O42" s="28">
        <v>6486573</v>
      </c>
      <c r="P42" s="28">
        <f t="shared" si="8"/>
        <v>2436014</v>
      </c>
      <c r="Q42" s="29">
        <f t="shared" si="9"/>
        <v>37.55471494732273</v>
      </c>
      <c r="R42" s="26">
        <v>133218</v>
      </c>
    </row>
    <row r="43" spans="1:18" ht="9.75" customHeight="1">
      <c r="A43" s="24" t="s">
        <v>57</v>
      </c>
      <c r="B43" s="25" t="s">
        <v>50</v>
      </c>
      <c r="C43" s="24">
        <v>397</v>
      </c>
      <c r="D43" s="26">
        <v>6784915</v>
      </c>
      <c r="E43" s="26">
        <v>0</v>
      </c>
      <c r="F43" s="26">
        <f t="shared" si="5"/>
        <v>6784915</v>
      </c>
      <c r="G43" s="26">
        <v>4519965</v>
      </c>
      <c r="H43" s="26">
        <f t="shared" si="6"/>
        <v>2264950</v>
      </c>
      <c r="I43" s="27">
        <f t="shared" si="7"/>
        <v>50.109901293483475</v>
      </c>
      <c r="J43" s="26">
        <v>615230</v>
      </c>
      <c r="K43" s="26">
        <v>1698490</v>
      </c>
      <c r="L43" s="26">
        <v>43147</v>
      </c>
      <c r="M43" s="26">
        <v>0</v>
      </c>
      <c r="N43" s="28">
        <v>9884358</v>
      </c>
      <c r="O43" s="28">
        <v>9814448</v>
      </c>
      <c r="P43" s="28">
        <f t="shared" si="8"/>
        <v>69910</v>
      </c>
      <c r="Q43" s="29">
        <f t="shared" si="9"/>
        <v>0.712317187884637</v>
      </c>
      <c r="R43" s="26">
        <v>100769</v>
      </c>
    </row>
    <row r="44" spans="1:18" ht="9.75" customHeight="1">
      <c r="A44" s="24" t="s">
        <v>61</v>
      </c>
      <c r="B44" s="30">
        <v>1994</v>
      </c>
      <c r="C44" s="24">
        <v>289</v>
      </c>
      <c r="D44" s="26">
        <v>5957852</v>
      </c>
      <c r="E44" s="26">
        <v>714940</v>
      </c>
      <c r="F44" s="26">
        <f t="shared" si="5"/>
        <v>6672792</v>
      </c>
      <c r="G44" s="26">
        <v>6714472</v>
      </c>
      <c r="H44" s="26">
        <f t="shared" si="6"/>
        <v>-41680</v>
      </c>
      <c r="I44" s="27">
        <f t="shared" si="7"/>
        <v>-0.620748734971268</v>
      </c>
      <c r="J44" s="26">
        <v>121027</v>
      </c>
      <c r="K44" s="26">
        <v>2621161</v>
      </c>
      <c r="L44" s="26">
        <v>4184635</v>
      </c>
      <c r="M44" s="26">
        <v>0</v>
      </c>
      <c r="N44" s="28">
        <v>13464266</v>
      </c>
      <c r="O44" s="28">
        <v>9842559</v>
      </c>
      <c r="P44" s="28">
        <f t="shared" si="8"/>
        <v>3621707</v>
      </c>
      <c r="Q44" s="29">
        <f t="shared" si="9"/>
        <v>36.79639614047526</v>
      </c>
      <c r="R44" s="26">
        <v>40399</v>
      </c>
    </row>
    <row r="45" spans="1:18" ht="9.75" customHeight="1">
      <c r="A45" s="24" t="s">
        <v>59</v>
      </c>
      <c r="B45" s="25" t="s">
        <v>50</v>
      </c>
      <c r="C45" s="24">
        <v>236</v>
      </c>
      <c r="D45" s="26">
        <v>6537443</v>
      </c>
      <c r="E45" s="26">
        <v>0</v>
      </c>
      <c r="F45" s="26">
        <f t="shared" si="5"/>
        <v>6537443</v>
      </c>
      <c r="G45" s="26">
        <v>2740683</v>
      </c>
      <c r="H45" s="26">
        <f t="shared" si="6"/>
        <v>3796760</v>
      </c>
      <c r="I45" s="27">
        <f t="shared" si="7"/>
        <v>138.53335099316485</v>
      </c>
      <c r="J45" s="26">
        <v>82645</v>
      </c>
      <c r="K45" s="26">
        <v>825423</v>
      </c>
      <c r="L45" s="26">
        <v>77871</v>
      </c>
      <c r="M45" s="26">
        <v>0</v>
      </c>
      <c r="N45" s="28">
        <v>7303201</v>
      </c>
      <c r="O45" s="28">
        <v>8259926</v>
      </c>
      <c r="P45" s="28">
        <f t="shared" si="8"/>
        <v>-956725</v>
      </c>
      <c r="Q45" s="29">
        <f t="shared" si="9"/>
        <v>-11.58273088645104</v>
      </c>
      <c r="R45" s="26">
        <v>140551</v>
      </c>
    </row>
    <row r="46" spans="1:18" ht="9.75" customHeight="1">
      <c r="A46" s="24" t="s">
        <v>60</v>
      </c>
      <c r="B46" s="25" t="s">
        <v>50</v>
      </c>
      <c r="C46" s="24">
        <v>358</v>
      </c>
      <c r="D46" s="26">
        <v>6317262</v>
      </c>
      <c r="E46" s="26">
        <v>0</v>
      </c>
      <c r="F46" s="26">
        <f t="shared" si="5"/>
        <v>6317262</v>
      </c>
      <c r="G46" s="26">
        <v>6841450</v>
      </c>
      <c r="H46" s="26">
        <f t="shared" si="6"/>
        <v>-524188</v>
      </c>
      <c r="I46" s="27">
        <f t="shared" si="7"/>
        <v>-7.661943009157415</v>
      </c>
      <c r="J46" s="26">
        <v>207004</v>
      </c>
      <c r="K46" s="26">
        <v>1508350</v>
      </c>
      <c r="L46" s="26">
        <v>23051</v>
      </c>
      <c r="M46" s="26">
        <v>0</v>
      </c>
      <c r="N46" s="28">
        <v>8411197</v>
      </c>
      <c r="O46" s="28">
        <v>8717840</v>
      </c>
      <c r="P46" s="28">
        <f t="shared" si="8"/>
        <v>-306643</v>
      </c>
      <c r="Q46" s="29">
        <f t="shared" si="9"/>
        <v>-3.517419452524937</v>
      </c>
      <c r="R46" s="26">
        <v>127750</v>
      </c>
    </row>
    <row r="47" spans="1:18" ht="9.75" customHeight="1">
      <c r="A47" s="24" t="s">
        <v>63</v>
      </c>
      <c r="B47" s="25" t="s">
        <v>50</v>
      </c>
      <c r="C47" s="24">
        <v>218</v>
      </c>
      <c r="D47" s="26">
        <v>5543231</v>
      </c>
      <c r="E47" s="26">
        <v>665188</v>
      </c>
      <c r="F47" s="26">
        <f t="shared" si="5"/>
        <v>6208419</v>
      </c>
      <c r="G47" s="26">
        <v>6496580</v>
      </c>
      <c r="H47" s="26">
        <f t="shared" si="6"/>
        <v>-288161</v>
      </c>
      <c r="I47" s="27">
        <f t="shared" si="7"/>
        <v>-4.435579951297452</v>
      </c>
      <c r="J47" s="26">
        <v>369730</v>
      </c>
      <c r="K47" s="26">
        <v>874237</v>
      </c>
      <c r="L47" s="26">
        <v>324782</v>
      </c>
      <c r="M47" s="26">
        <v>0</v>
      </c>
      <c r="N47" s="28">
        <v>7134128</v>
      </c>
      <c r="O47" s="28">
        <v>7234227</v>
      </c>
      <c r="P47" s="28">
        <f t="shared" si="8"/>
        <v>-100099</v>
      </c>
      <c r="Q47" s="29">
        <f t="shared" si="9"/>
        <v>-1.3836861906600388</v>
      </c>
      <c r="R47" s="26">
        <v>79409</v>
      </c>
    </row>
    <row r="48" spans="1:18" ht="9.75" customHeight="1">
      <c r="A48" s="24" t="s">
        <v>66</v>
      </c>
      <c r="B48" s="25" t="s">
        <v>50</v>
      </c>
      <c r="C48" s="24">
        <v>238</v>
      </c>
      <c r="D48" s="26">
        <v>5208295</v>
      </c>
      <c r="E48" s="26">
        <v>624996</v>
      </c>
      <c r="F48" s="26">
        <f t="shared" si="5"/>
        <v>5833291</v>
      </c>
      <c r="G48" s="26">
        <v>8799186</v>
      </c>
      <c r="H48" s="26">
        <f t="shared" si="6"/>
        <v>-2965895</v>
      </c>
      <c r="I48" s="27">
        <f t="shared" si="7"/>
        <v>-33.706470121213485</v>
      </c>
      <c r="J48" s="26">
        <v>399439</v>
      </c>
      <c r="K48" s="26">
        <v>1125160</v>
      </c>
      <c r="L48" s="26">
        <v>739</v>
      </c>
      <c r="M48" s="26">
        <v>0</v>
      </c>
      <c r="N48" s="28">
        <v>7733757</v>
      </c>
      <c r="O48" s="28">
        <v>8686285</v>
      </c>
      <c r="P48" s="28">
        <f t="shared" si="8"/>
        <v>-952528</v>
      </c>
      <c r="Q48" s="29">
        <f t="shared" si="9"/>
        <v>-10.965884725173074</v>
      </c>
      <c r="R48" s="26">
        <v>0</v>
      </c>
    </row>
    <row r="49" spans="1:18" ht="9.75" customHeight="1">
      <c r="A49" s="24" t="s">
        <v>62</v>
      </c>
      <c r="B49" s="25" t="s">
        <v>50</v>
      </c>
      <c r="C49" s="24">
        <v>284</v>
      </c>
      <c r="D49" s="26">
        <v>5565379</v>
      </c>
      <c r="E49" s="26">
        <v>0</v>
      </c>
      <c r="F49" s="26">
        <f t="shared" si="5"/>
        <v>5565379</v>
      </c>
      <c r="G49" s="26">
        <v>4906697</v>
      </c>
      <c r="H49" s="26">
        <f t="shared" si="6"/>
        <v>658682</v>
      </c>
      <c r="I49" s="27">
        <f t="shared" si="7"/>
        <v>13.4241425545535</v>
      </c>
      <c r="J49" s="26">
        <v>139930</v>
      </c>
      <c r="K49" s="26">
        <v>664258</v>
      </c>
      <c r="L49" s="26">
        <v>184851</v>
      </c>
      <c r="M49" s="26">
        <v>0</v>
      </c>
      <c r="N49" s="28">
        <v>6323486</v>
      </c>
      <c r="O49" s="28">
        <v>4951777</v>
      </c>
      <c r="P49" s="28">
        <f t="shared" si="8"/>
        <v>1371709</v>
      </c>
      <c r="Q49" s="29">
        <f t="shared" si="9"/>
        <v>27.701348425019944</v>
      </c>
      <c r="R49" s="26">
        <v>188278</v>
      </c>
    </row>
    <row r="50" spans="1:18" ht="9.75" customHeight="1">
      <c r="A50" s="24" t="s">
        <v>64</v>
      </c>
      <c r="B50" s="25" t="s">
        <v>50</v>
      </c>
      <c r="C50" s="24">
        <v>252</v>
      </c>
      <c r="D50" s="26">
        <v>5334447</v>
      </c>
      <c r="E50" s="26">
        <v>0</v>
      </c>
      <c r="F50" s="26">
        <f t="shared" si="5"/>
        <v>5334447</v>
      </c>
      <c r="G50" s="26">
        <v>3925128</v>
      </c>
      <c r="H50" s="26">
        <f t="shared" si="6"/>
        <v>1409319</v>
      </c>
      <c r="I50" s="27">
        <f t="shared" si="7"/>
        <v>35.90504564437134</v>
      </c>
      <c r="J50" s="26">
        <v>381417</v>
      </c>
      <c r="K50" s="26">
        <v>759648</v>
      </c>
      <c r="L50" s="26">
        <v>136237</v>
      </c>
      <c r="M50" s="26">
        <v>0</v>
      </c>
      <c r="N50" s="28">
        <v>6563250</v>
      </c>
      <c r="O50" s="28">
        <v>6845455</v>
      </c>
      <c r="P50" s="28">
        <f t="shared" si="8"/>
        <v>-282205</v>
      </c>
      <c r="Q50" s="29">
        <f t="shared" si="9"/>
        <v>-4.12251632652614</v>
      </c>
      <c r="R50" s="26">
        <v>72549</v>
      </c>
    </row>
    <row r="51" spans="1:18" ht="9.75" customHeight="1">
      <c r="A51" s="24" t="s">
        <v>65</v>
      </c>
      <c r="B51" s="25" t="s">
        <v>50</v>
      </c>
      <c r="C51" s="24">
        <v>285</v>
      </c>
      <c r="D51" s="26">
        <v>5285948</v>
      </c>
      <c r="E51" s="26">
        <v>0</v>
      </c>
      <c r="F51" s="26">
        <f t="shared" si="5"/>
        <v>5285948</v>
      </c>
      <c r="G51" s="26">
        <v>5498845</v>
      </c>
      <c r="H51" s="26">
        <f t="shared" si="6"/>
        <v>-212897</v>
      </c>
      <c r="I51" s="27">
        <f t="shared" si="7"/>
        <v>-3.871667595649632</v>
      </c>
      <c r="J51" s="26">
        <v>64892</v>
      </c>
      <c r="K51" s="26">
        <v>372636</v>
      </c>
      <c r="L51" s="26">
        <v>4433</v>
      </c>
      <c r="M51" s="26">
        <v>0</v>
      </c>
      <c r="N51" s="28">
        <v>6275252</v>
      </c>
      <c r="O51" s="28">
        <v>9700555</v>
      </c>
      <c r="P51" s="28">
        <f t="shared" si="8"/>
        <v>-3425303</v>
      </c>
      <c r="Q51" s="29">
        <f t="shared" si="9"/>
        <v>-35.31038172558168</v>
      </c>
      <c r="R51" s="26">
        <v>329186</v>
      </c>
    </row>
    <row r="52" spans="1:18" ht="9.75" customHeight="1">
      <c r="A52" s="24" t="s">
        <v>69</v>
      </c>
      <c r="B52" s="25" t="s">
        <v>50</v>
      </c>
      <c r="C52" s="24">
        <v>97</v>
      </c>
      <c r="D52" s="26">
        <v>4690523</v>
      </c>
      <c r="E52" s="26">
        <v>562863</v>
      </c>
      <c r="F52" s="26">
        <f t="shared" si="5"/>
        <v>5253386</v>
      </c>
      <c r="G52" s="26">
        <v>6402720</v>
      </c>
      <c r="H52" s="26">
        <f t="shared" si="6"/>
        <v>-1149334</v>
      </c>
      <c r="I52" s="27">
        <f t="shared" si="7"/>
        <v>-17.950714696254092</v>
      </c>
      <c r="J52" s="26">
        <v>94703</v>
      </c>
      <c r="K52" s="26">
        <v>1114983</v>
      </c>
      <c r="L52" s="26">
        <v>236272</v>
      </c>
      <c r="M52" s="26">
        <v>0</v>
      </c>
      <c r="N52" s="28">
        <v>6573721</v>
      </c>
      <c r="O52" s="28">
        <v>3612246</v>
      </c>
      <c r="P52" s="28">
        <f t="shared" si="8"/>
        <v>2961475</v>
      </c>
      <c r="Q52" s="29">
        <f t="shared" si="9"/>
        <v>81.98431114602937</v>
      </c>
      <c r="R52" s="26">
        <v>150879</v>
      </c>
    </row>
    <row r="53" spans="1:19" ht="9.75" customHeight="1">
      <c r="A53" s="24" t="s">
        <v>67</v>
      </c>
      <c r="B53" s="25" t="s">
        <v>50</v>
      </c>
      <c r="C53" s="24">
        <v>355</v>
      </c>
      <c r="D53" s="26">
        <v>5127763</v>
      </c>
      <c r="E53" s="26">
        <v>0</v>
      </c>
      <c r="F53" s="26">
        <f t="shared" si="5"/>
        <v>5127763</v>
      </c>
      <c r="G53" s="26">
        <v>2109544</v>
      </c>
      <c r="H53" s="26">
        <f t="shared" si="6"/>
        <v>3018219</v>
      </c>
      <c r="I53" s="27">
        <f t="shared" si="7"/>
        <v>143.07447486281396</v>
      </c>
      <c r="J53" s="26">
        <v>247191</v>
      </c>
      <c r="K53" s="26">
        <v>791448</v>
      </c>
      <c r="L53" s="26">
        <v>155889</v>
      </c>
      <c r="M53" s="26">
        <v>0</v>
      </c>
      <c r="N53" s="28">
        <v>6170760</v>
      </c>
      <c r="O53" s="28">
        <v>6779039</v>
      </c>
      <c r="P53" s="28">
        <f t="shared" si="8"/>
        <v>-608279</v>
      </c>
      <c r="Q53" s="29">
        <f t="shared" si="9"/>
        <v>-8.97293849467454</v>
      </c>
      <c r="R53" s="26">
        <v>165029</v>
      </c>
      <c r="S53" s="10"/>
    </row>
    <row r="54" spans="1:18" ht="9.75" customHeight="1">
      <c r="A54" s="24" t="s">
        <v>68</v>
      </c>
      <c r="B54" s="25" t="s">
        <v>50</v>
      </c>
      <c r="C54" s="24">
        <v>237</v>
      </c>
      <c r="D54" s="26">
        <v>4976232</v>
      </c>
      <c r="E54" s="26">
        <v>0</v>
      </c>
      <c r="F54" s="26">
        <f t="shared" si="5"/>
        <v>4976232</v>
      </c>
      <c r="G54" s="26">
        <v>5471379</v>
      </c>
      <c r="H54" s="26">
        <f t="shared" si="6"/>
        <v>-495147</v>
      </c>
      <c r="I54" s="27">
        <f t="shared" si="7"/>
        <v>-9.049766064460165</v>
      </c>
      <c r="J54" s="26">
        <v>11078343</v>
      </c>
      <c r="K54" s="26">
        <v>745619</v>
      </c>
      <c r="L54" s="26">
        <v>293604</v>
      </c>
      <c r="M54" s="26">
        <v>0</v>
      </c>
      <c r="N54" s="28">
        <v>17370952</v>
      </c>
      <c r="O54" s="28">
        <v>19422299</v>
      </c>
      <c r="P54" s="28">
        <f t="shared" si="8"/>
        <v>-2051347</v>
      </c>
      <c r="Q54" s="29">
        <f t="shared" si="9"/>
        <v>-10.561813511366497</v>
      </c>
      <c r="R54" s="26">
        <v>0</v>
      </c>
    </row>
    <row r="55" spans="1:18" ht="9.75" customHeight="1">
      <c r="A55" s="24" t="s">
        <v>71</v>
      </c>
      <c r="B55" s="30">
        <v>1994</v>
      </c>
      <c r="C55" s="24">
        <v>240</v>
      </c>
      <c r="D55" s="26">
        <v>4284479</v>
      </c>
      <c r="E55" s="26">
        <v>514138</v>
      </c>
      <c r="F55" s="26">
        <f t="shared" si="5"/>
        <v>4798617</v>
      </c>
      <c r="G55" s="26">
        <v>5259749</v>
      </c>
      <c r="H55" s="26">
        <f t="shared" si="6"/>
        <v>-461132</v>
      </c>
      <c r="I55" s="27">
        <f t="shared" si="7"/>
        <v>-8.767186418971704</v>
      </c>
      <c r="J55" s="26">
        <v>333097</v>
      </c>
      <c r="K55" s="26">
        <v>983201</v>
      </c>
      <c r="L55" s="26">
        <v>230066</v>
      </c>
      <c r="M55" s="26">
        <v>0</v>
      </c>
      <c r="N55" s="28">
        <v>6091630</v>
      </c>
      <c r="O55" s="28">
        <v>2749510</v>
      </c>
      <c r="P55" s="28">
        <f t="shared" si="8"/>
        <v>3342120</v>
      </c>
      <c r="Q55" s="29">
        <f t="shared" si="9"/>
        <v>121.55329495073669</v>
      </c>
      <c r="R55" s="26">
        <v>131277</v>
      </c>
    </row>
    <row r="56" spans="1:19" ht="9.75" customHeight="1">
      <c r="A56" s="24" t="s">
        <v>70</v>
      </c>
      <c r="B56" s="25" t="s">
        <v>50</v>
      </c>
      <c r="C56" s="24">
        <v>320</v>
      </c>
      <c r="D56" s="26">
        <v>4545266</v>
      </c>
      <c r="E56" s="26">
        <v>0</v>
      </c>
      <c r="F56" s="26">
        <f t="shared" si="5"/>
        <v>4545266</v>
      </c>
      <c r="G56" s="26">
        <v>1074099</v>
      </c>
      <c r="H56" s="26">
        <f t="shared" si="6"/>
        <v>3471167</v>
      </c>
      <c r="I56" s="27">
        <f t="shared" si="7"/>
        <v>323.17011746589463</v>
      </c>
      <c r="J56" s="26">
        <v>336447</v>
      </c>
      <c r="K56" s="26">
        <v>864371</v>
      </c>
      <c r="L56" s="26">
        <v>1034</v>
      </c>
      <c r="M56" s="26">
        <v>1158494</v>
      </c>
      <c r="N56" s="28">
        <v>7158963</v>
      </c>
      <c r="O56" s="28">
        <v>7649249</v>
      </c>
      <c r="P56" s="28">
        <f t="shared" si="8"/>
        <v>-490286</v>
      </c>
      <c r="Q56" s="29">
        <f t="shared" si="9"/>
        <v>-6.409596549935817</v>
      </c>
      <c r="R56" s="26">
        <v>78597</v>
      </c>
      <c r="S56" s="10"/>
    </row>
    <row r="57" spans="1:18" ht="9.75" customHeight="1">
      <c r="A57" s="24" t="s">
        <v>72</v>
      </c>
      <c r="B57" s="25" t="s">
        <v>50</v>
      </c>
      <c r="C57" s="24">
        <v>239</v>
      </c>
      <c r="D57" s="26">
        <v>4106393</v>
      </c>
      <c r="E57" s="26">
        <v>0</v>
      </c>
      <c r="F57" s="26">
        <f t="shared" si="5"/>
        <v>4106393</v>
      </c>
      <c r="G57" s="26">
        <v>2988280</v>
      </c>
      <c r="H57" s="26">
        <f t="shared" si="6"/>
        <v>1118113</v>
      </c>
      <c r="I57" s="27">
        <f t="shared" si="7"/>
        <v>37.41660754681623</v>
      </c>
      <c r="J57" s="26">
        <v>76102</v>
      </c>
      <c r="K57" s="26">
        <v>633565</v>
      </c>
      <c r="L57" s="26">
        <v>378124</v>
      </c>
      <c r="M57" s="26">
        <v>0</v>
      </c>
      <c r="N57" s="28">
        <v>5194184</v>
      </c>
      <c r="O57" s="28">
        <v>4637299</v>
      </c>
      <c r="P57" s="28">
        <f t="shared" si="8"/>
        <v>556885</v>
      </c>
      <c r="Q57" s="29">
        <f t="shared" si="9"/>
        <v>12.008822376991434</v>
      </c>
      <c r="R57" s="26">
        <v>48585</v>
      </c>
    </row>
    <row r="58" spans="1:18" ht="9.75" customHeight="1">
      <c r="A58" s="24" t="s">
        <v>73</v>
      </c>
      <c r="B58" s="25" t="s">
        <v>50</v>
      </c>
      <c r="C58" s="24">
        <v>231</v>
      </c>
      <c r="D58" s="26">
        <v>4089561</v>
      </c>
      <c r="E58" s="26">
        <v>0</v>
      </c>
      <c r="F58" s="26">
        <f t="shared" si="5"/>
        <v>4089561</v>
      </c>
      <c r="G58" s="26">
        <v>2845000</v>
      </c>
      <c r="H58" s="26">
        <f t="shared" si="6"/>
        <v>1244561</v>
      </c>
      <c r="I58" s="27">
        <f t="shared" si="7"/>
        <v>43.745553602811945</v>
      </c>
      <c r="J58" s="26">
        <v>92503</v>
      </c>
      <c r="K58" s="26">
        <v>1035358</v>
      </c>
      <c r="L58" s="26">
        <v>128258</v>
      </c>
      <c r="M58" s="26">
        <v>0</v>
      </c>
      <c r="N58" s="28">
        <v>5345680</v>
      </c>
      <c r="O58" s="28">
        <v>4722766</v>
      </c>
      <c r="P58" s="28">
        <f t="shared" si="8"/>
        <v>622914</v>
      </c>
      <c r="Q58" s="29">
        <f t="shared" si="9"/>
        <v>13.189601178631335</v>
      </c>
      <c r="R58" s="26">
        <v>187579</v>
      </c>
    </row>
    <row r="59" spans="1:18" ht="9.75" customHeight="1">
      <c r="A59" s="24" t="s">
        <v>76</v>
      </c>
      <c r="B59" s="25" t="s">
        <v>50</v>
      </c>
      <c r="C59" s="24">
        <v>103</v>
      </c>
      <c r="D59" s="26">
        <v>3549183</v>
      </c>
      <c r="E59" s="26">
        <v>425902</v>
      </c>
      <c r="F59" s="26">
        <f t="shared" si="5"/>
        <v>3975085</v>
      </c>
      <c r="G59" s="26">
        <v>3133495</v>
      </c>
      <c r="H59" s="26">
        <f t="shared" si="6"/>
        <v>841590</v>
      </c>
      <c r="I59" s="27">
        <f t="shared" si="7"/>
        <v>26.857869567368063</v>
      </c>
      <c r="J59" s="26">
        <v>96587</v>
      </c>
      <c r="K59" s="26">
        <v>735122</v>
      </c>
      <c r="L59" s="26">
        <v>198297</v>
      </c>
      <c r="M59" s="26">
        <v>0</v>
      </c>
      <c r="N59" s="28">
        <v>4978448</v>
      </c>
      <c r="O59" s="28">
        <v>3914063</v>
      </c>
      <c r="P59" s="28">
        <f t="shared" si="8"/>
        <v>1064385</v>
      </c>
      <c r="Q59" s="29">
        <f t="shared" si="9"/>
        <v>27.193864789606092</v>
      </c>
      <c r="R59" s="26">
        <v>115510</v>
      </c>
    </row>
    <row r="60" spans="1:18" ht="9.75" customHeight="1">
      <c r="A60" s="24" t="s">
        <v>74</v>
      </c>
      <c r="B60" s="25" t="s">
        <v>50</v>
      </c>
      <c r="C60" s="24">
        <v>286</v>
      </c>
      <c r="D60" s="26">
        <v>3948442</v>
      </c>
      <c r="E60" s="26">
        <v>0</v>
      </c>
      <c r="F60" s="26">
        <f t="shared" si="5"/>
        <v>3948442</v>
      </c>
      <c r="G60" s="26">
        <v>2961019</v>
      </c>
      <c r="H60" s="26">
        <f t="shared" si="6"/>
        <v>987423</v>
      </c>
      <c r="I60" s="27">
        <f t="shared" si="7"/>
        <v>33.34740506562099</v>
      </c>
      <c r="J60" s="26">
        <v>95887</v>
      </c>
      <c r="K60" s="26">
        <v>584184</v>
      </c>
      <c r="L60" s="26">
        <v>106832</v>
      </c>
      <c r="M60" s="26">
        <v>0</v>
      </c>
      <c r="N60" s="28">
        <v>4409049</v>
      </c>
      <c r="O60" s="28">
        <v>2617820</v>
      </c>
      <c r="P60" s="28">
        <f t="shared" si="8"/>
        <v>1791229</v>
      </c>
      <c r="Q60" s="29">
        <f t="shared" si="9"/>
        <v>68.42445240696458</v>
      </c>
      <c r="R60" s="26">
        <v>102491</v>
      </c>
    </row>
    <row r="61" spans="1:18" ht="9.75" customHeight="1">
      <c r="A61" s="24" t="s">
        <v>77</v>
      </c>
      <c r="B61" s="25" t="s">
        <v>50</v>
      </c>
      <c r="C61" s="24">
        <v>226</v>
      </c>
      <c r="D61" s="26">
        <v>3507824</v>
      </c>
      <c r="E61" s="26">
        <v>420939</v>
      </c>
      <c r="F61" s="26">
        <f t="shared" si="5"/>
        <v>3928763</v>
      </c>
      <c r="G61" s="26">
        <v>1531984</v>
      </c>
      <c r="H61" s="26">
        <f t="shared" si="6"/>
        <v>2396779</v>
      </c>
      <c r="I61" s="27">
        <f t="shared" si="7"/>
        <v>156.44934934046307</v>
      </c>
      <c r="J61" s="26">
        <v>678466</v>
      </c>
      <c r="K61" s="26">
        <v>609837</v>
      </c>
      <c r="L61" s="26">
        <v>419350</v>
      </c>
      <c r="M61" s="26">
        <v>0</v>
      </c>
      <c r="N61" s="28">
        <v>5682738</v>
      </c>
      <c r="O61" s="28">
        <v>4929002</v>
      </c>
      <c r="P61" s="28">
        <f t="shared" si="8"/>
        <v>753736</v>
      </c>
      <c r="Q61" s="29">
        <f t="shared" si="9"/>
        <v>15.29185827070064</v>
      </c>
      <c r="R61" s="26">
        <v>0</v>
      </c>
    </row>
    <row r="62" spans="1:19" ht="9.75" customHeight="1">
      <c r="A62" s="24" t="s">
        <v>75</v>
      </c>
      <c r="B62" s="25" t="s">
        <v>50</v>
      </c>
      <c r="C62" s="24">
        <v>264</v>
      </c>
      <c r="D62" s="26">
        <v>3622146</v>
      </c>
      <c r="E62" s="26">
        <v>0</v>
      </c>
      <c r="F62" s="26">
        <f t="shared" si="5"/>
        <v>3622146</v>
      </c>
      <c r="G62" s="26">
        <v>2000936</v>
      </c>
      <c r="H62" s="26">
        <f t="shared" si="6"/>
        <v>1621210</v>
      </c>
      <c r="I62" s="27">
        <f t="shared" si="7"/>
        <v>81.02258143188988</v>
      </c>
      <c r="J62" s="26">
        <v>133490</v>
      </c>
      <c r="K62" s="26">
        <v>423234</v>
      </c>
      <c r="L62" s="26">
        <v>46545</v>
      </c>
      <c r="M62" s="26">
        <v>0</v>
      </c>
      <c r="N62" s="28">
        <v>4532032</v>
      </c>
      <c r="O62" s="28">
        <v>2212022</v>
      </c>
      <c r="P62" s="28">
        <f t="shared" si="8"/>
        <v>2320010</v>
      </c>
      <c r="Q62" s="29">
        <f t="shared" si="9"/>
        <v>104.88186826351638</v>
      </c>
      <c r="R62" s="26">
        <v>117401</v>
      </c>
      <c r="S62" s="10"/>
    </row>
    <row r="63" spans="1:19" ht="9.75" customHeight="1">
      <c r="A63" s="24" t="s">
        <v>78</v>
      </c>
      <c r="B63" s="25" t="s">
        <v>50</v>
      </c>
      <c r="C63" s="24">
        <v>155</v>
      </c>
      <c r="D63" s="26">
        <v>3358684</v>
      </c>
      <c r="E63" s="26">
        <v>0</v>
      </c>
      <c r="F63" s="26">
        <f t="shared" si="5"/>
        <v>3358684</v>
      </c>
      <c r="G63" s="26">
        <v>1441901</v>
      </c>
      <c r="H63" s="26">
        <f t="shared" si="6"/>
        <v>1916783</v>
      </c>
      <c r="I63" s="27">
        <f t="shared" si="7"/>
        <v>132.93443863344294</v>
      </c>
      <c r="J63" s="26">
        <v>63875</v>
      </c>
      <c r="K63" s="26">
        <v>1136451</v>
      </c>
      <c r="L63" s="26">
        <v>274838</v>
      </c>
      <c r="M63" s="26">
        <v>0</v>
      </c>
      <c r="N63" s="28">
        <v>4833848</v>
      </c>
      <c r="O63" s="28">
        <v>2983283</v>
      </c>
      <c r="P63" s="28">
        <f t="shared" si="8"/>
        <v>1850565</v>
      </c>
      <c r="Q63" s="29">
        <f t="shared" si="9"/>
        <v>62.031158291050495</v>
      </c>
      <c r="R63" s="26">
        <v>27612</v>
      </c>
      <c r="S63" s="10"/>
    </row>
    <row r="64" spans="1:19" ht="9.75" customHeight="1">
      <c r="A64" s="24" t="s">
        <v>79</v>
      </c>
      <c r="B64" s="25" t="s">
        <v>50</v>
      </c>
      <c r="C64" s="24">
        <v>226</v>
      </c>
      <c r="D64" s="26">
        <v>3337397</v>
      </c>
      <c r="E64" s="26">
        <v>0</v>
      </c>
      <c r="F64" s="26">
        <f t="shared" si="5"/>
        <v>3337397</v>
      </c>
      <c r="G64" s="26">
        <v>1802572</v>
      </c>
      <c r="H64" s="26">
        <f t="shared" si="6"/>
        <v>1534825</v>
      </c>
      <c r="I64" s="27">
        <f t="shared" si="7"/>
        <v>85.14639082377848</v>
      </c>
      <c r="J64" s="26">
        <v>204048</v>
      </c>
      <c r="K64" s="26">
        <v>531057</v>
      </c>
      <c r="L64" s="26">
        <v>152491</v>
      </c>
      <c r="M64" s="26">
        <v>0</v>
      </c>
      <c r="N64" s="28">
        <v>4224993</v>
      </c>
      <c r="O64" s="28">
        <v>2741231</v>
      </c>
      <c r="P64" s="28">
        <f t="shared" si="8"/>
        <v>1483762</v>
      </c>
      <c r="Q64" s="29">
        <f t="shared" si="9"/>
        <v>54.12757990844259</v>
      </c>
      <c r="R64" s="26">
        <v>65029</v>
      </c>
      <c r="S64" s="10"/>
    </row>
    <row r="65" spans="1:19" ht="9.75" customHeight="1">
      <c r="A65" s="24" t="s">
        <v>80</v>
      </c>
      <c r="B65" s="25" t="s">
        <v>50</v>
      </c>
      <c r="C65" s="24">
        <v>193</v>
      </c>
      <c r="D65" s="26">
        <v>3309165</v>
      </c>
      <c r="E65" s="26">
        <v>0</v>
      </c>
      <c r="F65" s="26">
        <f t="shared" si="5"/>
        <v>3309165</v>
      </c>
      <c r="G65" s="26">
        <v>1633106</v>
      </c>
      <c r="H65" s="26">
        <f t="shared" si="6"/>
        <v>1676059</v>
      </c>
      <c r="I65" s="27">
        <f t="shared" si="7"/>
        <v>102.63014158297135</v>
      </c>
      <c r="J65" s="26">
        <v>79448</v>
      </c>
      <c r="K65" s="26">
        <v>679671</v>
      </c>
      <c r="L65" s="26">
        <v>171109</v>
      </c>
      <c r="M65" s="26">
        <v>0</v>
      </c>
      <c r="N65" s="28">
        <v>4239393</v>
      </c>
      <c r="O65" s="28">
        <v>3039347</v>
      </c>
      <c r="P65" s="28">
        <f t="shared" si="8"/>
        <v>1200046</v>
      </c>
      <c r="Q65" s="29">
        <f t="shared" si="9"/>
        <v>39.48367856648155</v>
      </c>
      <c r="R65" s="26">
        <v>70125</v>
      </c>
      <c r="S65" s="10"/>
    </row>
    <row r="66" spans="1:19" ht="9.75" customHeight="1">
      <c r="A66" s="24" t="s">
        <v>83</v>
      </c>
      <c r="B66" s="25" t="s">
        <v>50</v>
      </c>
      <c r="C66" s="24">
        <v>121</v>
      </c>
      <c r="D66" s="26">
        <v>2850672</v>
      </c>
      <c r="E66" s="26">
        <v>342081</v>
      </c>
      <c r="F66" s="26">
        <f t="shared" si="5"/>
        <v>3192753</v>
      </c>
      <c r="G66" s="26">
        <v>1971609</v>
      </c>
      <c r="H66" s="26">
        <f t="shared" si="6"/>
        <v>1221144</v>
      </c>
      <c r="I66" s="27">
        <f t="shared" si="7"/>
        <v>61.936418427791715</v>
      </c>
      <c r="J66" s="26">
        <v>132253</v>
      </c>
      <c r="K66" s="26">
        <v>482933</v>
      </c>
      <c r="L66" s="26">
        <v>84225</v>
      </c>
      <c r="M66" s="26">
        <v>0</v>
      </c>
      <c r="N66" s="28">
        <v>3760353</v>
      </c>
      <c r="O66" s="28">
        <v>1479594</v>
      </c>
      <c r="P66" s="28">
        <f t="shared" si="8"/>
        <v>2280759</v>
      </c>
      <c r="Q66" s="29">
        <f t="shared" si="9"/>
        <v>154.14762428071484</v>
      </c>
      <c r="R66" s="26">
        <v>67768</v>
      </c>
      <c r="S66" s="10"/>
    </row>
    <row r="67" spans="1:19" ht="9.75" customHeight="1">
      <c r="A67" s="24" t="s">
        <v>81</v>
      </c>
      <c r="B67" s="25" t="s">
        <v>82</v>
      </c>
      <c r="C67" s="24">
        <v>245</v>
      </c>
      <c r="D67" s="26">
        <v>3060942</v>
      </c>
      <c r="E67" s="26">
        <v>0</v>
      </c>
      <c r="F67" s="26">
        <f t="shared" si="5"/>
        <v>3060942</v>
      </c>
      <c r="G67" s="26">
        <v>448753</v>
      </c>
      <c r="H67" s="26">
        <f t="shared" si="6"/>
        <v>2612189</v>
      </c>
      <c r="I67" s="27">
        <f t="shared" si="7"/>
        <v>582.0995068556645</v>
      </c>
      <c r="J67" s="26">
        <v>2813175</v>
      </c>
      <c r="K67" s="26">
        <v>371385</v>
      </c>
      <c r="L67" s="26">
        <v>440480</v>
      </c>
      <c r="M67" s="26">
        <v>0</v>
      </c>
      <c r="N67" s="28">
        <v>6817793</v>
      </c>
      <c r="O67" s="28">
        <v>7678285</v>
      </c>
      <c r="P67" s="28">
        <f t="shared" si="8"/>
        <v>-860492</v>
      </c>
      <c r="Q67" s="29">
        <f t="shared" si="9"/>
        <v>-11.206825482513349</v>
      </c>
      <c r="R67" s="26">
        <v>2580</v>
      </c>
      <c r="S67" s="10"/>
    </row>
    <row r="68" spans="1:19" ht="9.75" customHeight="1">
      <c r="A68" s="24" t="s">
        <v>85</v>
      </c>
      <c r="B68" s="25" t="s">
        <v>50</v>
      </c>
      <c r="C68" s="24">
        <v>90</v>
      </c>
      <c r="D68" s="26">
        <v>2690132</v>
      </c>
      <c r="E68" s="26">
        <v>322816</v>
      </c>
      <c r="F68" s="26">
        <f t="shared" si="5"/>
        <v>3012948</v>
      </c>
      <c r="G68" s="26">
        <v>4365479</v>
      </c>
      <c r="H68" s="26">
        <f t="shared" si="6"/>
        <v>-1352531</v>
      </c>
      <c r="I68" s="27">
        <f t="shared" si="7"/>
        <v>-30.98241911139648</v>
      </c>
      <c r="J68" s="26">
        <v>44254</v>
      </c>
      <c r="K68" s="26">
        <v>711327</v>
      </c>
      <c r="L68" s="26">
        <v>110970</v>
      </c>
      <c r="M68" s="26">
        <v>0</v>
      </c>
      <c r="N68" s="28">
        <v>3853335</v>
      </c>
      <c r="O68" s="28">
        <v>1342108</v>
      </c>
      <c r="P68" s="28">
        <f t="shared" si="8"/>
        <v>2511227</v>
      </c>
      <c r="Q68" s="29">
        <f t="shared" si="9"/>
        <v>187.11064981357686</v>
      </c>
      <c r="R68" s="26">
        <v>81887</v>
      </c>
      <c r="S68" s="10"/>
    </row>
    <row r="69" spans="1:19" ht="9.75" customHeight="1">
      <c r="A69" s="24" t="s">
        <v>84</v>
      </c>
      <c r="B69" s="25" t="s">
        <v>82</v>
      </c>
      <c r="C69" s="24">
        <v>214</v>
      </c>
      <c r="D69" s="26">
        <v>2765540</v>
      </c>
      <c r="E69" s="26">
        <v>221244</v>
      </c>
      <c r="F69" s="26">
        <f t="shared" si="5"/>
        <v>2986784</v>
      </c>
      <c r="G69" s="26">
        <v>612959</v>
      </c>
      <c r="H69" s="26">
        <f t="shared" si="6"/>
        <v>2373825</v>
      </c>
      <c r="I69" s="27">
        <f t="shared" si="7"/>
        <v>387.2730476263502</v>
      </c>
      <c r="J69" s="26">
        <v>68149</v>
      </c>
      <c r="K69" s="26">
        <v>60803</v>
      </c>
      <c r="L69" s="26">
        <v>326407</v>
      </c>
      <c r="M69" s="26">
        <v>0</v>
      </c>
      <c r="N69" s="28">
        <v>3468307</v>
      </c>
      <c r="O69" s="28">
        <v>4732981</v>
      </c>
      <c r="P69" s="28">
        <f t="shared" si="8"/>
        <v>-1264674</v>
      </c>
      <c r="Q69" s="29">
        <f t="shared" si="9"/>
        <v>-26.720453768988296</v>
      </c>
      <c r="R69" s="26">
        <v>132923</v>
      </c>
      <c r="S69" s="10"/>
    </row>
    <row r="70" spans="1:19" ht="9.75" customHeight="1">
      <c r="A70" s="24" t="s">
        <v>87</v>
      </c>
      <c r="B70" s="25" t="s">
        <v>82</v>
      </c>
      <c r="C70" s="24">
        <v>260</v>
      </c>
      <c r="D70" s="26">
        <v>2513636</v>
      </c>
      <c r="E70" s="26">
        <v>301637</v>
      </c>
      <c r="F70" s="26">
        <f aca="true" t="shared" si="10" ref="F70:F101">D70+E70</f>
        <v>2815273</v>
      </c>
      <c r="G70" s="26">
        <v>55483</v>
      </c>
      <c r="H70" s="26">
        <f aca="true" t="shared" si="11" ref="H70:H101">F70-G70</f>
        <v>2759790</v>
      </c>
      <c r="I70" s="27">
        <f aca="true" t="shared" si="12" ref="I70:I81">(F70-G70)/G70*100</f>
        <v>4974.118198367067</v>
      </c>
      <c r="J70" s="26">
        <v>50953</v>
      </c>
      <c r="K70" s="26">
        <v>427906</v>
      </c>
      <c r="L70" s="26">
        <v>65016</v>
      </c>
      <c r="M70" s="26">
        <v>0</v>
      </c>
      <c r="N70" s="28">
        <v>3335316</v>
      </c>
      <c r="O70" s="28">
        <v>1945015</v>
      </c>
      <c r="P70" s="28">
        <f aca="true" t="shared" si="13" ref="P70:P101">N70-O70</f>
        <v>1390301</v>
      </c>
      <c r="Q70" s="29">
        <f aca="true" t="shared" si="14" ref="Q70:Q101">(N70-O70)/O70*100</f>
        <v>71.48021994688986</v>
      </c>
      <c r="R70" s="26">
        <v>61922</v>
      </c>
      <c r="S70" s="10"/>
    </row>
    <row r="71" spans="1:19" ht="9.75" customHeight="1">
      <c r="A71" s="24" t="s">
        <v>86</v>
      </c>
      <c r="B71" s="25" t="s">
        <v>82</v>
      </c>
      <c r="C71" s="24">
        <v>191</v>
      </c>
      <c r="D71" s="26">
        <v>2584667</v>
      </c>
      <c r="E71" s="26">
        <v>206774</v>
      </c>
      <c r="F71" s="26">
        <f t="shared" si="10"/>
        <v>2791441</v>
      </c>
      <c r="G71" s="26">
        <v>938680</v>
      </c>
      <c r="H71" s="26">
        <f t="shared" si="11"/>
        <v>1852761</v>
      </c>
      <c r="I71" s="27">
        <f t="shared" si="12"/>
        <v>197.37940512208633</v>
      </c>
      <c r="J71" s="26">
        <v>67259</v>
      </c>
      <c r="K71" s="26">
        <v>556565</v>
      </c>
      <c r="L71" s="26">
        <v>12264</v>
      </c>
      <c r="M71" s="26">
        <v>0</v>
      </c>
      <c r="N71" s="28">
        <v>3451361</v>
      </c>
      <c r="O71" s="28">
        <v>767523</v>
      </c>
      <c r="P71" s="28">
        <f t="shared" si="13"/>
        <v>2683838</v>
      </c>
      <c r="Q71" s="29">
        <f t="shared" si="14"/>
        <v>349.6752540314753</v>
      </c>
      <c r="R71" s="26">
        <v>97026</v>
      </c>
      <c r="S71" s="10"/>
    </row>
    <row r="72" spans="1:19" ht="9.75" customHeight="1">
      <c r="A72" s="24" t="s">
        <v>89</v>
      </c>
      <c r="B72" s="25" t="s">
        <v>82</v>
      </c>
      <c r="C72" s="24">
        <v>181</v>
      </c>
      <c r="D72" s="26">
        <v>2433765</v>
      </c>
      <c r="E72" s="26">
        <v>292054</v>
      </c>
      <c r="F72" s="26">
        <f t="shared" si="10"/>
        <v>2725819</v>
      </c>
      <c r="G72" s="26">
        <v>764998</v>
      </c>
      <c r="H72" s="26">
        <f t="shared" si="11"/>
        <v>1960821</v>
      </c>
      <c r="I72" s="27">
        <f t="shared" si="12"/>
        <v>256.31714069840706</v>
      </c>
      <c r="J72" s="26">
        <v>121947</v>
      </c>
      <c r="K72" s="26">
        <v>572984</v>
      </c>
      <c r="L72" s="26">
        <v>117028</v>
      </c>
      <c r="M72" s="26">
        <v>0</v>
      </c>
      <c r="N72" s="28">
        <v>3259596</v>
      </c>
      <c r="O72" s="28">
        <v>1346425</v>
      </c>
      <c r="P72" s="28">
        <f t="shared" si="13"/>
        <v>1913171</v>
      </c>
      <c r="Q72" s="29">
        <f t="shared" si="14"/>
        <v>142.09265276565722</v>
      </c>
      <c r="R72" s="26">
        <v>57041</v>
      </c>
      <c r="S72" s="10"/>
    </row>
    <row r="73" spans="1:19" ht="9.75" customHeight="1">
      <c r="A73" s="24" t="s">
        <v>88</v>
      </c>
      <c r="B73" s="25" t="s">
        <v>50</v>
      </c>
      <c r="C73" s="24">
        <v>162</v>
      </c>
      <c r="D73" s="26">
        <v>2447637</v>
      </c>
      <c r="E73" s="26">
        <v>0</v>
      </c>
      <c r="F73" s="26">
        <f t="shared" si="10"/>
        <v>2447637</v>
      </c>
      <c r="G73" s="26">
        <v>832936</v>
      </c>
      <c r="H73" s="26">
        <f t="shared" si="11"/>
        <v>1614701</v>
      </c>
      <c r="I73" s="27">
        <f t="shared" si="12"/>
        <v>193.8565508034231</v>
      </c>
      <c r="J73" s="26">
        <v>30765</v>
      </c>
      <c r="K73" s="26">
        <v>629746</v>
      </c>
      <c r="L73" s="26">
        <v>274247</v>
      </c>
      <c r="M73" s="26">
        <v>0</v>
      </c>
      <c r="N73" s="28">
        <v>3660577</v>
      </c>
      <c r="O73" s="28">
        <v>1639855</v>
      </c>
      <c r="P73" s="28">
        <f t="shared" si="13"/>
        <v>2020722</v>
      </c>
      <c r="Q73" s="29">
        <f t="shared" si="14"/>
        <v>123.22565104841587</v>
      </c>
      <c r="R73" s="26">
        <v>14755</v>
      </c>
      <c r="S73" s="10"/>
    </row>
    <row r="74" spans="1:19" ht="9.75" customHeight="1">
      <c r="A74" s="24" t="s">
        <v>90</v>
      </c>
      <c r="B74" s="25" t="s">
        <v>82</v>
      </c>
      <c r="C74" s="24">
        <v>167</v>
      </c>
      <c r="D74" s="26">
        <v>2143671</v>
      </c>
      <c r="E74" s="26">
        <v>257241</v>
      </c>
      <c r="F74" s="26">
        <f t="shared" si="10"/>
        <v>2400912</v>
      </c>
      <c r="G74" s="26">
        <v>771502</v>
      </c>
      <c r="H74" s="26">
        <f t="shared" si="11"/>
        <v>1629410</v>
      </c>
      <c r="I74" s="27">
        <f t="shared" si="12"/>
        <v>211.19971173114266</v>
      </c>
      <c r="J74" s="26">
        <v>45637</v>
      </c>
      <c r="K74" s="26">
        <v>360237</v>
      </c>
      <c r="L74" s="26">
        <v>0</v>
      </c>
      <c r="M74" s="26">
        <v>0</v>
      </c>
      <c r="N74" s="28">
        <v>2806786</v>
      </c>
      <c r="O74" s="28">
        <v>1167978</v>
      </c>
      <c r="P74" s="28">
        <f t="shared" si="13"/>
        <v>1638808</v>
      </c>
      <c r="Q74" s="29">
        <f t="shared" si="14"/>
        <v>140.31154696406952</v>
      </c>
      <c r="R74" s="26">
        <v>28844</v>
      </c>
      <c r="S74" s="10"/>
    </row>
    <row r="75" spans="1:19" ht="9.75" customHeight="1">
      <c r="A75" s="24" t="s">
        <v>91</v>
      </c>
      <c r="B75" s="25" t="s">
        <v>50</v>
      </c>
      <c r="C75" s="24">
        <v>55</v>
      </c>
      <c r="D75" s="26">
        <v>2123502</v>
      </c>
      <c r="E75" s="26">
        <v>254820</v>
      </c>
      <c r="F75" s="26">
        <f t="shared" si="10"/>
        <v>2378322</v>
      </c>
      <c r="G75" s="26">
        <v>2029674</v>
      </c>
      <c r="H75" s="26">
        <f t="shared" si="11"/>
        <v>348648</v>
      </c>
      <c r="I75" s="27">
        <f t="shared" si="12"/>
        <v>17.177536885233785</v>
      </c>
      <c r="J75" s="26">
        <v>429702</v>
      </c>
      <c r="K75" s="26">
        <v>389139</v>
      </c>
      <c r="L75" s="26">
        <v>327442</v>
      </c>
      <c r="M75" s="26">
        <v>0</v>
      </c>
      <c r="N75" s="28">
        <v>3524605</v>
      </c>
      <c r="O75" s="28">
        <v>3263107</v>
      </c>
      <c r="P75" s="28">
        <f t="shared" si="13"/>
        <v>261498</v>
      </c>
      <c r="Q75" s="29">
        <f t="shared" si="14"/>
        <v>8.01377337611056</v>
      </c>
      <c r="R75" s="26">
        <v>0</v>
      </c>
      <c r="S75" s="10"/>
    </row>
    <row r="76" spans="1:19" ht="9.75" customHeight="1">
      <c r="A76" s="24" t="s">
        <v>92</v>
      </c>
      <c r="B76" s="25" t="s">
        <v>82</v>
      </c>
      <c r="C76" s="24">
        <v>181</v>
      </c>
      <c r="D76" s="26">
        <v>2077178</v>
      </c>
      <c r="E76" s="26">
        <v>0</v>
      </c>
      <c r="F76" s="26">
        <f t="shared" si="10"/>
        <v>2077178</v>
      </c>
      <c r="G76" s="26">
        <v>594778</v>
      </c>
      <c r="H76" s="26">
        <f t="shared" si="11"/>
        <v>1482400</v>
      </c>
      <c r="I76" s="27">
        <f t="shared" si="12"/>
        <v>249.23584934210749</v>
      </c>
      <c r="J76" s="26">
        <v>89985</v>
      </c>
      <c r="K76" s="26">
        <v>447976</v>
      </c>
      <c r="L76" s="26">
        <v>92056</v>
      </c>
      <c r="M76" s="26">
        <v>0</v>
      </c>
      <c r="N76" s="28">
        <v>2707195</v>
      </c>
      <c r="O76" s="28">
        <v>1089406</v>
      </c>
      <c r="P76" s="28">
        <f t="shared" si="13"/>
        <v>1617789</v>
      </c>
      <c r="Q76" s="29">
        <f t="shared" si="14"/>
        <v>148.5019359173715</v>
      </c>
      <c r="R76" s="26">
        <v>40064</v>
      </c>
      <c r="S76" s="10"/>
    </row>
    <row r="77" spans="1:19" ht="9.75" customHeight="1">
      <c r="A77" s="24" t="s">
        <v>93</v>
      </c>
      <c r="B77" s="25" t="s">
        <v>82</v>
      </c>
      <c r="C77" s="24">
        <v>151</v>
      </c>
      <c r="D77" s="26">
        <v>1905452</v>
      </c>
      <c r="E77" s="26">
        <v>0</v>
      </c>
      <c r="F77" s="26">
        <f t="shared" si="10"/>
        <v>1905452</v>
      </c>
      <c r="G77" s="26">
        <v>137757</v>
      </c>
      <c r="H77" s="26">
        <f t="shared" si="11"/>
        <v>1767695</v>
      </c>
      <c r="I77" s="27">
        <f t="shared" si="12"/>
        <v>1283.1979500134294</v>
      </c>
      <c r="J77" s="26">
        <v>46450</v>
      </c>
      <c r="K77" s="26">
        <v>165386</v>
      </c>
      <c r="L77" s="26">
        <v>51865</v>
      </c>
      <c r="M77" s="26">
        <v>0</v>
      </c>
      <c r="N77" s="28">
        <v>2169153</v>
      </c>
      <c r="O77" s="28">
        <v>600074</v>
      </c>
      <c r="P77" s="28">
        <f t="shared" si="13"/>
        <v>1569079</v>
      </c>
      <c r="Q77" s="29">
        <f t="shared" si="14"/>
        <v>261.4809173535264</v>
      </c>
      <c r="R77" s="26">
        <v>65261</v>
      </c>
      <c r="S77" s="10"/>
    </row>
    <row r="78" spans="1:19" ht="9.75" customHeight="1">
      <c r="A78" s="24" t="s">
        <v>97</v>
      </c>
      <c r="B78" s="25" t="s">
        <v>82</v>
      </c>
      <c r="C78" s="24">
        <v>111</v>
      </c>
      <c r="D78" s="26">
        <v>1563411</v>
      </c>
      <c r="E78" s="26">
        <v>187610</v>
      </c>
      <c r="F78" s="26">
        <f t="shared" si="10"/>
        <v>1751021</v>
      </c>
      <c r="G78" s="26">
        <v>1276441</v>
      </c>
      <c r="H78" s="26">
        <f t="shared" si="11"/>
        <v>474580</v>
      </c>
      <c r="I78" s="27">
        <f t="shared" si="12"/>
        <v>37.17994016174661</v>
      </c>
      <c r="J78" s="26">
        <v>53556</v>
      </c>
      <c r="K78" s="26">
        <v>368416</v>
      </c>
      <c r="L78" s="26">
        <v>40635</v>
      </c>
      <c r="M78" s="26">
        <v>0</v>
      </c>
      <c r="N78" s="28">
        <v>2190640</v>
      </c>
      <c r="O78" s="28">
        <v>729474</v>
      </c>
      <c r="P78" s="28">
        <f t="shared" si="13"/>
        <v>1461166</v>
      </c>
      <c r="Q78" s="29">
        <f t="shared" si="14"/>
        <v>200.30405470242943</v>
      </c>
      <c r="R78" s="26">
        <v>42794</v>
      </c>
      <c r="S78" s="10"/>
    </row>
    <row r="79" spans="1:19" ht="9.75" customHeight="1">
      <c r="A79" s="24" t="s">
        <v>98</v>
      </c>
      <c r="B79" s="25" t="s">
        <v>50</v>
      </c>
      <c r="C79" s="24">
        <v>52</v>
      </c>
      <c r="D79" s="26">
        <v>1545705</v>
      </c>
      <c r="E79" s="26">
        <v>185485</v>
      </c>
      <c r="F79" s="26">
        <f t="shared" si="10"/>
        <v>1731190</v>
      </c>
      <c r="G79" s="26">
        <v>2302319</v>
      </c>
      <c r="H79" s="26">
        <f t="shared" si="11"/>
        <v>-571129</v>
      </c>
      <c r="I79" s="27">
        <f t="shared" si="12"/>
        <v>-24.806684043349335</v>
      </c>
      <c r="J79" s="26">
        <v>7118</v>
      </c>
      <c r="K79" s="26">
        <v>295211</v>
      </c>
      <c r="L79" s="26">
        <v>26302</v>
      </c>
      <c r="M79" s="26">
        <v>0</v>
      </c>
      <c r="N79" s="28">
        <v>1936044</v>
      </c>
      <c r="O79" s="28">
        <v>265921</v>
      </c>
      <c r="P79" s="28">
        <f t="shared" si="13"/>
        <v>1670123</v>
      </c>
      <c r="Q79" s="29">
        <f t="shared" si="14"/>
        <v>628.0523162894243</v>
      </c>
      <c r="R79" s="26">
        <v>34066</v>
      </c>
      <c r="S79" s="10"/>
    </row>
    <row r="80" spans="1:19" ht="9.75" customHeight="1">
      <c r="A80" s="24" t="s">
        <v>94</v>
      </c>
      <c r="B80" s="25" t="s">
        <v>50</v>
      </c>
      <c r="C80" s="24">
        <v>111</v>
      </c>
      <c r="D80" s="26">
        <v>1728033</v>
      </c>
      <c r="E80" s="26">
        <v>0</v>
      </c>
      <c r="F80" s="26">
        <f t="shared" si="10"/>
        <v>1728033</v>
      </c>
      <c r="G80" s="26">
        <v>362872</v>
      </c>
      <c r="H80" s="26">
        <f t="shared" si="11"/>
        <v>1365161</v>
      </c>
      <c r="I80" s="27">
        <f t="shared" si="12"/>
        <v>376.2100685641218</v>
      </c>
      <c r="J80" s="26">
        <v>49875</v>
      </c>
      <c r="K80" s="26">
        <v>893931</v>
      </c>
      <c r="L80" s="26">
        <v>52899</v>
      </c>
      <c r="M80" s="26">
        <v>0</v>
      </c>
      <c r="N80" s="28">
        <v>2747726</v>
      </c>
      <c r="O80" s="28">
        <v>1584427</v>
      </c>
      <c r="P80" s="28">
        <f t="shared" si="13"/>
        <v>1163299</v>
      </c>
      <c r="Q80" s="29">
        <f t="shared" si="14"/>
        <v>73.42080133701332</v>
      </c>
      <c r="R80" s="26">
        <v>43440</v>
      </c>
      <c r="S80" s="10"/>
    </row>
    <row r="81" spans="1:19" ht="9.75" customHeight="1">
      <c r="A81" s="24" t="s">
        <v>101</v>
      </c>
      <c r="B81" s="25" t="s">
        <v>82</v>
      </c>
      <c r="C81" s="24">
        <v>87</v>
      </c>
      <c r="D81" s="26">
        <v>1493334</v>
      </c>
      <c r="E81" s="26">
        <v>179199</v>
      </c>
      <c r="F81" s="26">
        <f t="shared" si="10"/>
        <v>1672533</v>
      </c>
      <c r="G81" s="26">
        <v>984329</v>
      </c>
      <c r="H81" s="26">
        <f t="shared" si="11"/>
        <v>688204</v>
      </c>
      <c r="I81" s="27">
        <f t="shared" si="12"/>
        <v>69.9160544899114</v>
      </c>
      <c r="J81" s="26">
        <v>72872</v>
      </c>
      <c r="K81" s="26">
        <v>355698</v>
      </c>
      <c r="L81" s="26">
        <v>154855</v>
      </c>
      <c r="M81" s="26">
        <v>0</v>
      </c>
      <c r="N81" s="28">
        <v>2314615</v>
      </c>
      <c r="O81" s="28">
        <v>2899821</v>
      </c>
      <c r="P81" s="28">
        <f t="shared" si="13"/>
        <v>-585206</v>
      </c>
      <c r="Q81" s="29">
        <f t="shared" si="14"/>
        <v>-20.180762881570967</v>
      </c>
      <c r="R81" s="26">
        <v>97695</v>
      </c>
      <c r="S81" s="10"/>
    </row>
    <row r="82" spans="1:19" ht="9.75" customHeight="1">
      <c r="A82" s="24" t="s">
        <v>95</v>
      </c>
      <c r="B82" s="25" t="s">
        <v>50</v>
      </c>
      <c r="C82" s="24">
        <v>146</v>
      </c>
      <c r="D82" s="26">
        <v>1607413</v>
      </c>
      <c r="E82" s="26">
        <v>0</v>
      </c>
      <c r="F82" s="26">
        <f t="shared" si="10"/>
        <v>1607413</v>
      </c>
      <c r="G82" s="26">
        <v>0</v>
      </c>
      <c r="H82" s="26">
        <f t="shared" si="11"/>
        <v>1607413</v>
      </c>
      <c r="I82" s="27" t="s">
        <v>96</v>
      </c>
      <c r="J82" s="26">
        <v>135768</v>
      </c>
      <c r="K82" s="26">
        <v>310994</v>
      </c>
      <c r="L82" s="26">
        <v>83634</v>
      </c>
      <c r="M82" s="26">
        <v>0</v>
      </c>
      <c r="N82" s="28">
        <v>2066725</v>
      </c>
      <c r="O82" s="28">
        <v>1077290</v>
      </c>
      <c r="P82" s="28">
        <f t="shared" si="13"/>
        <v>989435</v>
      </c>
      <c r="Q82" s="29">
        <f t="shared" si="14"/>
        <v>91.84481430255549</v>
      </c>
      <c r="R82" s="26">
        <v>39552</v>
      </c>
      <c r="S82" s="10"/>
    </row>
    <row r="83" spans="1:19" ht="9.75" customHeight="1">
      <c r="A83" s="24" t="s">
        <v>99</v>
      </c>
      <c r="B83" s="25" t="s">
        <v>82</v>
      </c>
      <c r="C83" s="24">
        <v>136</v>
      </c>
      <c r="D83" s="26">
        <v>1536329</v>
      </c>
      <c r="E83" s="26">
        <v>0</v>
      </c>
      <c r="F83" s="26">
        <f t="shared" si="10"/>
        <v>1536329</v>
      </c>
      <c r="G83" s="26">
        <v>378196</v>
      </c>
      <c r="H83" s="26">
        <f t="shared" si="11"/>
        <v>1158133</v>
      </c>
      <c r="I83" s="27">
        <f aca="true" t="shared" si="15" ref="I83:I91">(F83-G83)/G83*100</f>
        <v>306.2256078858581</v>
      </c>
      <c r="J83" s="26">
        <v>64689</v>
      </c>
      <c r="K83" s="26">
        <v>612684</v>
      </c>
      <c r="L83" s="26">
        <v>55854</v>
      </c>
      <c r="M83" s="26">
        <v>0</v>
      </c>
      <c r="N83" s="28">
        <v>2249106</v>
      </c>
      <c r="O83" s="28">
        <v>1032505</v>
      </c>
      <c r="P83" s="28">
        <f t="shared" si="13"/>
        <v>1216601</v>
      </c>
      <c r="Q83" s="29">
        <f t="shared" si="14"/>
        <v>117.8300347213815</v>
      </c>
      <c r="R83" s="26">
        <v>61063</v>
      </c>
      <c r="S83" s="10"/>
    </row>
    <row r="84" spans="1:19" ht="9.75" customHeight="1">
      <c r="A84" s="24" t="s">
        <v>100</v>
      </c>
      <c r="B84" s="25" t="s">
        <v>82</v>
      </c>
      <c r="C84" s="24">
        <v>121</v>
      </c>
      <c r="D84" s="26">
        <v>1515879</v>
      </c>
      <c r="E84" s="26">
        <v>0</v>
      </c>
      <c r="F84" s="26">
        <f t="shared" si="10"/>
        <v>1515879</v>
      </c>
      <c r="G84" s="26">
        <v>77245</v>
      </c>
      <c r="H84" s="26">
        <f t="shared" si="11"/>
        <v>1438634</v>
      </c>
      <c r="I84" s="27">
        <f t="shared" si="15"/>
        <v>1862.4299307398537</v>
      </c>
      <c r="J84" s="26">
        <v>59573</v>
      </c>
      <c r="K84" s="26">
        <v>284601</v>
      </c>
      <c r="L84" s="26">
        <v>141409</v>
      </c>
      <c r="M84" s="26">
        <v>0</v>
      </c>
      <c r="N84" s="28">
        <v>2158116</v>
      </c>
      <c r="O84" s="28">
        <v>1545924</v>
      </c>
      <c r="P84" s="28">
        <f t="shared" si="13"/>
        <v>612192</v>
      </c>
      <c r="Q84" s="29">
        <f t="shared" si="14"/>
        <v>39.60039432727612</v>
      </c>
      <c r="R84" s="26">
        <v>27186</v>
      </c>
      <c r="S84" s="10"/>
    </row>
    <row r="85" spans="1:19" ht="9.75" customHeight="1">
      <c r="A85" s="24" t="s">
        <v>102</v>
      </c>
      <c r="B85" s="25" t="s">
        <v>82</v>
      </c>
      <c r="C85" s="24">
        <v>87</v>
      </c>
      <c r="D85" s="26">
        <v>1467436</v>
      </c>
      <c r="E85" s="26">
        <v>0</v>
      </c>
      <c r="F85" s="26">
        <f t="shared" si="10"/>
        <v>1467436</v>
      </c>
      <c r="G85" s="26">
        <v>624653</v>
      </c>
      <c r="H85" s="26">
        <f t="shared" si="11"/>
        <v>842783</v>
      </c>
      <c r="I85" s="27">
        <f t="shared" si="15"/>
        <v>134.9201876882045</v>
      </c>
      <c r="J85" s="26">
        <v>33669</v>
      </c>
      <c r="K85" s="26">
        <v>129656</v>
      </c>
      <c r="L85" s="26">
        <v>104173</v>
      </c>
      <c r="M85" s="26">
        <v>0</v>
      </c>
      <c r="N85" s="28">
        <v>1734934</v>
      </c>
      <c r="O85" s="28">
        <v>839871</v>
      </c>
      <c r="P85" s="28">
        <f t="shared" si="13"/>
        <v>895063</v>
      </c>
      <c r="Q85" s="29">
        <f t="shared" si="14"/>
        <v>106.57148538287427</v>
      </c>
      <c r="R85" s="26">
        <v>58683</v>
      </c>
      <c r="S85" s="10"/>
    </row>
    <row r="86" spans="1:19" ht="9.75" customHeight="1">
      <c r="A86" s="24" t="s">
        <v>103</v>
      </c>
      <c r="B86" s="25" t="s">
        <v>50</v>
      </c>
      <c r="C86" s="24">
        <v>103</v>
      </c>
      <c r="D86" s="26">
        <v>1393344</v>
      </c>
      <c r="E86" s="26">
        <v>0</v>
      </c>
      <c r="F86" s="26">
        <f t="shared" si="10"/>
        <v>1393344</v>
      </c>
      <c r="G86" s="26">
        <v>1104636</v>
      </c>
      <c r="H86" s="26">
        <f t="shared" si="11"/>
        <v>288708</v>
      </c>
      <c r="I86" s="27">
        <f t="shared" si="15"/>
        <v>26.136030330353165</v>
      </c>
      <c r="J86" s="26">
        <v>18206</v>
      </c>
      <c r="K86" s="26">
        <v>729326</v>
      </c>
      <c r="L86" s="26">
        <v>61174</v>
      </c>
      <c r="M86" s="26">
        <v>0</v>
      </c>
      <c r="N86" s="28">
        <v>2202050</v>
      </c>
      <c r="O86" s="28">
        <v>1594092</v>
      </c>
      <c r="P86" s="28">
        <f t="shared" si="13"/>
        <v>607958</v>
      </c>
      <c r="Q86" s="29">
        <f t="shared" si="14"/>
        <v>38.138200304624824</v>
      </c>
      <c r="R86" s="26">
        <v>12354</v>
      </c>
      <c r="S86" s="10"/>
    </row>
    <row r="87" spans="1:19" ht="9.75" customHeight="1">
      <c r="A87" s="24" t="s">
        <v>104</v>
      </c>
      <c r="B87" s="25" t="s">
        <v>82</v>
      </c>
      <c r="C87" s="24">
        <v>77</v>
      </c>
      <c r="D87" s="26">
        <v>1036339</v>
      </c>
      <c r="E87" s="26">
        <v>0</v>
      </c>
      <c r="F87" s="26">
        <f t="shared" si="10"/>
        <v>1036339</v>
      </c>
      <c r="G87" s="26">
        <v>178371</v>
      </c>
      <c r="H87" s="26">
        <f t="shared" si="11"/>
        <v>857968</v>
      </c>
      <c r="I87" s="27">
        <f t="shared" si="15"/>
        <v>481.0019565960834</v>
      </c>
      <c r="J87" s="26">
        <v>35113</v>
      </c>
      <c r="K87" s="26">
        <v>228437</v>
      </c>
      <c r="L87" s="26">
        <v>15367</v>
      </c>
      <c r="M87" s="26">
        <v>0</v>
      </c>
      <c r="N87" s="28">
        <v>1315256</v>
      </c>
      <c r="O87" s="28">
        <v>503411</v>
      </c>
      <c r="P87" s="28">
        <f t="shared" si="13"/>
        <v>811845</v>
      </c>
      <c r="Q87" s="29">
        <f t="shared" si="14"/>
        <v>161.26882408211182</v>
      </c>
      <c r="R87" s="26">
        <v>11335</v>
      </c>
      <c r="S87" s="10"/>
    </row>
    <row r="88" spans="1:19" ht="9.75" customHeight="1">
      <c r="A88" s="24" t="s">
        <v>105</v>
      </c>
      <c r="B88" s="25" t="s">
        <v>82</v>
      </c>
      <c r="C88" s="24">
        <v>71</v>
      </c>
      <c r="D88" s="26">
        <v>859821</v>
      </c>
      <c r="E88" s="26">
        <v>0</v>
      </c>
      <c r="F88" s="26">
        <f t="shared" si="10"/>
        <v>859821</v>
      </c>
      <c r="G88" s="26">
        <v>295017</v>
      </c>
      <c r="H88" s="26">
        <f t="shared" si="11"/>
        <v>564804</v>
      </c>
      <c r="I88" s="27">
        <f t="shared" si="15"/>
        <v>191.4479504570923</v>
      </c>
      <c r="J88" s="26">
        <v>43397</v>
      </c>
      <c r="K88" s="26">
        <v>95588</v>
      </c>
      <c r="L88" s="26">
        <v>30144</v>
      </c>
      <c r="M88" s="26">
        <v>0</v>
      </c>
      <c r="N88" s="28">
        <v>1028950</v>
      </c>
      <c r="O88" s="28">
        <v>714510</v>
      </c>
      <c r="P88" s="28">
        <f t="shared" si="13"/>
        <v>314440</v>
      </c>
      <c r="Q88" s="29">
        <f t="shared" si="14"/>
        <v>44.00778155659123</v>
      </c>
      <c r="R88" s="26">
        <v>33498</v>
      </c>
      <c r="S88" s="10"/>
    </row>
    <row r="89" spans="1:19" ht="9.75" customHeight="1">
      <c r="A89" s="24" t="s">
        <v>106</v>
      </c>
      <c r="B89" s="25" t="s">
        <v>82</v>
      </c>
      <c r="C89" s="24">
        <v>64</v>
      </c>
      <c r="D89" s="26">
        <v>824874</v>
      </c>
      <c r="E89" s="26">
        <v>0</v>
      </c>
      <c r="F89" s="26">
        <f t="shared" si="10"/>
        <v>824874</v>
      </c>
      <c r="G89" s="26">
        <v>103016</v>
      </c>
      <c r="H89" s="26">
        <f t="shared" si="11"/>
        <v>721858</v>
      </c>
      <c r="I89" s="27">
        <f t="shared" si="15"/>
        <v>700.7241593538868</v>
      </c>
      <c r="J89" s="26">
        <v>39</v>
      </c>
      <c r="K89" s="26">
        <v>169263</v>
      </c>
      <c r="L89" s="26">
        <v>44772</v>
      </c>
      <c r="M89" s="26">
        <v>0</v>
      </c>
      <c r="N89" s="28">
        <v>1038948</v>
      </c>
      <c r="O89" s="28">
        <v>481356</v>
      </c>
      <c r="P89" s="28">
        <f t="shared" si="13"/>
        <v>557592</v>
      </c>
      <c r="Q89" s="29">
        <f t="shared" si="14"/>
        <v>115.83775833271008</v>
      </c>
      <c r="R89" s="26">
        <v>15627</v>
      </c>
      <c r="S89" s="10"/>
    </row>
    <row r="90" spans="1:19" ht="9.75" customHeight="1">
      <c r="A90" s="24" t="s">
        <v>112</v>
      </c>
      <c r="B90" s="25" t="s">
        <v>50</v>
      </c>
      <c r="C90" s="24">
        <v>26</v>
      </c>
      <c r="D90" s="26">
        <v>648812</v>
      </c>
      <c r="E90" s="26">
        <v>77857</v>
      </c>
      <c r="F90" s="26">
        <f t="shared" si="10"/>
        <v>726669</v>
      </c>
      <c r="G90" s="26">
        <v>953657</v>
      </c>
      <c r="H90" s="26">
        <f t="shared" si="11"/>
        <v>-226988</v>
      </c>
      <c r="I90" s="27">
        <f t="shared" si="15"/>
        <v>-23.801849092493423</v>
      </c>
      <c r="J90" s="26">
        <v>7982</v>
      </c>
      <c r="K90" s="26">
        <v>390186</v>
      </c>
      <c r="L90" s="26">
        <v>26006</v>
      </c>
      <c r="M90" s="26">
        <v>0</v>
      </c>
      <c r="N90" s="28">
        <v>1123412</v>
      </c>
      <c r="O90" s="28">
        <v>876221</v>
      </c>
      <c r="P90" s="28">
        <f t="shared" si="13"/>
        <v>247191</v>
      </c>
      <c r="Q90" s="29">
        <f t="shared" si="14"/>
        <v>28.211033517799734</v>
      </c>
      <c r="R90" s="26">
        <v>24164</v>
      </c>
      <c r="S90" s="10"/>
    </row>
    <row r="91" spans="1:19" ht="9.75" customHeight="1">
      <c r="A91" s="24" t="s">
        <v>107</v>
      </c>
      <c r="B91" s="25" t="s">
        <v>50</v>
      </c>
      <c r="C91" s="24">
        <v>94</v>
      </c>
      <c r="D91" s="26">
        <v>699238</v>
      </c>
      <c r="E91" s="26">
        <v>0</v>
      </c>
      <c r="F91" s="26">
        <f t="shared" si="10"/>
        <v>699238</v>
      </c>
      <c r="G91" s="26">
        <v>367171</v>
      </c>
      <c r="H91" s="26">
        <f t="shared" si="11"/>
        <v>332067</v>
      </c>
      <c r="I91" s="27">
        <f t="shared" si="15"/>
        <v>90.43933208232676</v>
      </c>
      <c r="J91" s="26">
        <v>201422</v>
      </c>
      <c r="K91" s="26">
        <v>316684</v>
      </c>
      <c r="L91" s="26">
        <v>24381</v>
      </c>
      <c r="M91" s="26">
        <v>0</v>
      </c>
      <c r="N91" s="28">
        <v>1224046</v>
      </c>
      <c r="O91" s="28">
        <v>121654</v>
      </c>
      <c r="P91" s="28">
        <f t="shared" si="13"/>
        <v>1102392</v>
      </c>
      <c r="Q91" s="29">
        <f t="shared" si="14"/>
        <v>906.1699574202246</v>
      </c>
      <c r="R91" s="26">
        <v>9466</v>
      </c>
      <c r="S91" s="10"/>
    </row>
    <row r="92" spans="1:19" ht="9.75" customHeight="1">
      <c r="A92" s="24" t="s">
        <v>108</v>
      </c>
      <c r="B92" s="25" t="s">
        <v>50</v>
      </c>
      <c r="C92" s="24">
        <v>77</v>
      </c>
      <c r="D92" s="26">
        <v>681559</v>
      </c>
      <c r="E92" s="26">
        <v>0</v>
      </c>
      <c r="F92" s="26">
        <f t="shared" si="10"/>
        <v>681559</v>
      </c>
      <c r="G92" s="26">
        <v>0</v>
      </c>
      <c r="H92" s="26">
        <f t="shared" si="11"/>
        <v>681559</v>
      </c>
      <c r="I92" s="27" t="s">
        <v>96</v>
      </c>
      <c r="J92" s="26">
        <v>4488</v>
      </c>
      <c r="K92" s="26">
        <v>117303</v>
      </c>
      <c r="L92" s="26">
        <v>23199</v>
      </c>
      <c r="M92" s="26">
        <v>0</v>
      </c>
      <c r="N92" s="28">
        <v>812827</v>
      </c>
      <c r="O92" s="28">
        <v>433205</v>
      </c>
      <c r="P92" s="28">
        <f t="shared" si="13"/>
        <v>379622</v>
      </c>
      <c r="Q92" s="29">
        <f t="shared" si="14"/>
        <v>87.6310291894138</v>
      </c>
      <c r="R92" s="26">
        <v>15303</v>
      </c>
      <c r="S92" s="10"/>
    </row>
    <row r="93" spans="1:19" ht="9.75" customHeight="1">
      <c r="A93" s="24" t="s">
        <v>109</v>
      </c>
      <c r="B93" s="25" t="s">
        <v>82</v>
      </c>
      <c r="C93" s="24">
        <v>75</v>
      </c>
      <c r="D93" s="26">
        <v>667837</v>
      </c>
      <c r="E93" s="26">
        <v>0</v>
      </c>
      <c r="F93" s="26">
        <f t="shared" si="10"/>
        <v>667837</v>
      </c>
      <c r="G93" s="26">
        <v>131013</v>
      </c>
      <c r="H93" s="26">
        <f t="shared" si="11"/>
        <v>536824</v>
      </c>
      <c r="I93" s="27">
        <f>(F93-G93)/G93*100</f>
        <v>409.7486508972392</v>
      </c>
      <c r="J93" s="26">
        <v>29758</v>
      </c>
      <c r="K93" s="26">
        <v>127771</v>
      </c>
      <c r="L93" s="26">
        <v>34872</v>
      </c>
      <c r="M93" s="26">
        <v>0</v>
      </c>
      <c r="N93" s="28">
        <v>844882</v>
      </c>
      <c r="O93" s="28">
        <v>423037</v>
      </c>
      <c r="P93" s="28">
        <f t="shared" si="13"/>
        <v>421845</v>
      </c>
      <c r="Q93" s="29">
        <f t="shared" si="14"/>
        <v>99.7182279564199</v>
      </c>
      <c r="R93" s="26">
        <v>6323</v>
      </c>
      <c r="S93" s="10"/>
    </row>
    <row r="94" spans="1:19" ht="9.75" customHeight="1">
      <c r="A94" s="24" t="s">
        <v>110</v>
      </c>
      <c r="B94" s="25" t="s">
        <v>82</v>
      </c>
      <c r="C94" s="24">
        <v>84</v>
      </c>
      <c r="D94" s="26">
        <v>652481</v>
      </c>
      <c r="E94" s="26">
        <v>0</v>
      </c>
      <c r="F94" s="26">
        <f t="shared" si="10"/>
        <v>652481</v>
      </c>
      <c r="G94" s="26">
        <v>225218</v>
      </c>
      <c r="H94" s="26">
        <f t="shared" si="11"/>
        <v>427263</v>
      </c>
      <c r="I94" s="27">
        <f>(F94-G94)/G94*100</f>
        <v>189.7108579243222</v>
      </c>
      <c r="J94" s="26">
        <v>-2779</v>
      </c>
      <c r="K94" s="26">
        <v>199166</v>
      </c>
      <c r="L94" s="26">
        <v>39748</v>
      </c>
      <c r="M94" s="26">
        <v>0</v>
      </c>
      <c r="N94" s="28">
        <v>885028</v>
      </c>
      <c r="O94" s="28">
        <v>724047</v>
      </c>
      <c r="P94" s="28">
        <f t="shared" si="13"/>
        <v>160981</v>
      </c>
      <c r="Q94" s="29">
        <f t="shared" si="14"/>
        <v>22.23350141634452</v>
      </c>
      <c r="R94" s="26">
        <v>12091</v>
      </c>
      <c r="S94" s="10"/>
    </row>
    <row r="95" spans="1:19" ht="9.75" customHeight="1">
      <c r="A95" s="24" t="s">
        <v>111</v>
      </c>
      <c r="B95" s="25" t="s">
        <v>82</v>
      </c>
      <c r="C95" s="24">
        <v>71</v>
      </c>
      <c r="D95" s="26">
        <v>648893</v>
      </c>
      <c r="E95" s="26">
        <v>0</v>
      </c>
      <c r="F95" s="26">
        <f t="shared" si="10"/>
        <v>648893</v>
      </c>
      <c r="G95" s="26">
        <v>470491</v>
      </c>
      <c r="H95" s="26">
        <f t="shared" si="11"/>
        <v>178402</v>
      </c>
      <c r="I95" s="27">
        <f>(F95-G95)/G95*100</f>
        <v>37.91825986044366</v>
      </c>
      <c r="J95" s="26">
        <v>0</v>
      </c>
      <c r="K95" s="26">
        <v>201953</v>
      </c>
      <c r="L95" s="26">
        <v>0</v>
      </c>
      <c r="M95" s="26">
        <v>0</v>
      </c>
      <c r="N95" s="28">
        <v>928622</v>
      </c>
      <c r="O95" s="28">
        <v>1300040</v>
      </c>
      <c r="P95" s="28">
        <f t="shared" si="13"/>
        <v>-371418</v>
      </c>
      <c r="Q95" s="29">
        <f t="shared" si="14"/>
        <v>-28.569736315805667</v>
      </c>
      <c r="R95" s="26">
        <v>0</v>
      </c>
      <c r="S95" s="10"/>
    </row>
    <row r="96" spans="1:19" ht="9.75" customHeight="1">
      <c r="A96" s="24" t="s">
        <v>113</v>
      </c>
      <c r="B96" s="25" t="s">
        <v>50</v>
      </c>
      <c r="C96" s="24">
        <v>55</v>
      </c>
      <c r="D96" s="26">
        <v>637380</v>
      </c>
      <c r="E96" s="26">
        <v>0</v>
      </c>
      <c r="F96" s="26">
        <f t="shared" si="10"/>
        <v>637380</v>
      </c>
      <c r="G96" s="26">
        <v>108047</v>
      </c>
      <c r="H96" s="26">
        <f t="shared" si="11"/>
        <v>529333</v>
      </c>
      <c r="I96" s="27">
        <f>(F96-G96)/G96*100</f>
        <v>489.90994659731416</v>
      </c>
      <c r="J96" s="26">
        <v>1725</v>
      </c>
      <c r="K96" s="26">
        <v>127090</v>
      </c>
      <c r="L96" s="26">
        <v>1330</v>
      </c>
      <c r="M96" s="26">
        <v>0</v>
      </c>
      <c r="N96" s="28">
        <v>767525</v>
      </c>
      <c r="O96" s="28">
        <v>450486</v>
      </c>
      <c r="P96" s="28">
        <f t="shared" si="13"/>
        <v>317039</v>
      </c>
      <c r="Q96" s="29">
        <f t="shared" si="14"/>
        <v>70.37710383896503</v>
      </c>
      <c r="R96" s="26">
        <v>7661</v>
      </c>
      <c r="S96" s="10"/>
    </row>
    <row r="97" spans="1:19" ht="9.75" customHeight="1">
      <c r="A97" s="24" t="s">
        <v>114</v>
      </c>
      <c r="B97" s="25" t="s">
        <v>82</v>
      </c>
      <c r="C97" s="24">
        <v>53</v>
      </c>
      <c r="D97" s="26">
        <v>592894</v>
      </c>
      <c r="E97" s="26">
        <v>0</v>
      </c>
      <c r="F97" s="26">
        <f t="shared" si="10"/>
        <v>592894</v>
      </c>
      <c r="G97" s="26">
        <v>171688</v>
      </c>
      <c r="H97" s="26">
        <f t="shared" si="11"/>
        <v>421206</v>
      </c>
      <c r="I97" s="27">
        <f>(F97-G97)/G97*100</f>
        <v>245.33223055775593</v>
      </c>
      <c r="J97" s="26">
        <v>12569</v>
      </c>
      <c r="K97" s="26">
        <v>95839</v>
      </c>
      <c r="L97" s="26">
        <v>26302</v>
      </c>
      <c r="M97" s="26">
        <v>0</v>
      </c>
      <c r="N97" s="28">
        <v>727604</v>
      </c>
      <c r="O97" s="28">
        <v>269877</v>
      </c>
      <c r="P97" s="28">
        <f t="shared" si="13"/>
        <v>457727</v>
      </c>
      <c r="Q97" s="29">
        <f t="shared" si="14"/>
        <v>169.6057833753895</v>
      </c>
      <c r="R97" s="26">
        <v>4254</v>
      </c>
      <c r="S97" s="10"/>
    </row>
    <row r="98" spans="1:19" ht="9.75" customHeight="1">
      <c r="A98" s="24" t="s">
        <v>116</v>
      </c>
      <c r="B98" s="25" t="s">
        <v>82</v>
      </c>
      <c r="C98" s="24">
        <v>53</v>
      </c>
      <c r="D98" s="26">
        <v>522168</v>
      </c>
      <c r="E98" s="26">
        <v>41774</v>
      </c>
      <c r="F98" s="26">
        <f t="shared" si="10"/>
        <v>563942</v>
      </c>
      <c r="G98" s="26">
        <v>0</v>
      </c>
      <c r="H98" s="26">
        <f t="shared" si="11"/>
        <v>563942</v>
      </c>
      <c r="I98" s="27" t="s">
        <v>96</v>
      </c>
      <c r="J98" s="26">
        <v>0</v>
      </c>
      <c r="K98" s="26">
        <v>233416</v>
      </c>
      <c r="L98" s="26">
        <v>13890</v>
      </c>
      <c r="M98" s="26">
        <v>0</v>
      </c>
      <c r="N98" s="28">
        <v>790988</v>
      </c>
      <c r="O98" s="28">
        <v>338430</v>
      </c>
      <c r="P98" s="28">
        <f t="shared" si="13"/>
        <v>452558</v>
      </c>
      <c r="Q98" s="29">
        <f t="shared" si="14"/>
        <v>133.72277871347103</v>
      </c>
      <c r="R98" s="26">
        <v>14542</v>
      </c>
      <c r="S98" s="10"/>
    </row>
    <row r="99" spans="1:19" ht="9.75" customHeight="1">
      <c r="A99" s="24" t="s">
        <v>115</v>
      </c>
      <c r="B99" s="25" t="s">
        <v>50</v>
      </c>
      <c r="C99" s="24">
        <v>64</v>
      </c>
      <c r="D99" s="26">
        <v>543682</v>
      </c>
      <c r="E99" s="26">
        <v>0</v>
      </c>
      <c r="F99" s="26">
        <f t="shared" si="10"/>
        <v>543682</v>
      </c>
      <c r="G99" s="26">
        <v>0</v>
      </c>
      <c r="H99" s="26">
        <f t="shared" si="11"/>
        <v>543682</v>
      </c>
      <c r="I99" s="27" t="s">
        <v>96</v>
      </c>
      <c r="J99" s="26">
        <v>23486</v>
      </c>
      <c r="K99" s="26">
        <v>114807</v>
      </c>
      <c r="L99" s="26">
        <v>32212</v>
      </c>
      <c r="M99" s="26">
        <v>0</v>
      </c>
      <c r="N99" s="28">
        <v>734447</v>
      </c>
      <c r="O99" s="28">
        <v>123774</v>
      </c>
      <c r="P99" s="28">
        <f t="shared" si="13"/>
        <v>610673</v>
      </c>
      <c r="Q99" s="29">
        <f t="shared" si="14"/>
        <v>493.37744599027263</v>
      </c>
      <c r="R99" s="26">
        <v>4070</v>
      </c>
      <c r="S99" s="10"/>
    </row>
    <row r="100" spans="1:19" ht="9.75" customHeight="1">
      <c r="A100" s="24" t="s">
        <v>117</v>
      </c>
      <c r="B100" s="25" t="s">
        <v>50</v>
      </c>
      <c r="C100" s="24">
        <v>43</v>
      </c>
      <c r="D100" s="26">
        <v>492744</v>
      </c>
      <c r="E100" s="26">
        <v>0</v>
      </c>
      <c r="F100" s="26">
        <f t="shared" si="10"/>
        <v>492744</v>
      </c>
      <c r="G100" s="26">
        <v>0</v>
      </c>
      <c r="H100" s="26">
        <f t="shared" si="11"/>
        <v>492744</v>
      </c>
      <c r="I100" s="27" t="s">
        <v>96</v>
      </c>
      <c r="J100" s="26">
        <v>8877</v>
      </c>
      <c r="K100" s="26">
        <v>36044</v>
      </c>
      <c r="L100" s="26">
        <v>22312</v>
      </c>
      <c r="M100" s="26">
        <v>0</v>
      </c>
      <c r="N100" s="28">
        <v>559977</v>
      </c>
      <c r="O100" s="28">
        <v>588815</v>
      </c>
      <c r="P100" s="28">
        <f t="shared" si="13"/>
        <v>-28838</v>
      </c>
      <c r="Q100" s="29">
        <f t="shared" si="14"/>
        <v>-4.897633382301741</v>
      </c>
      <c r="R100" s="26">
        <v>27807</v>
      </c>
      <c r="S100" s="10"/>
    </row>
    <row r="101" spans="1:19" ht="9.75" customHeight="1">
      <c r="A101" s="24" t="s">
        <v>118</v>
      </c>
      <c r="B101" s="25" t="s">
        <v>50</v>
      </c>
      <c r="C101" s="24">
        <v>17</v>
      </c>
      <c r="D101" s="26">
        <v>480364</v>
      </c>
      <c r="E101" s="26">
        <v>0</v>
      </c>
      <c r="F101" s="26">
        <f t="shared" si="10"/>
        <v>480364</v>
      </c>
      <c r="G101" s="26">
        <v>109700</v>
      </c>
      <c r="H101" s="26">
        <f t="shared" si="11"/>
        <v>370664</v>
      </c>
      <c r="I101" s="27">
        <f>(F101-G101)/G101*100</f>
        <v>337.88878760255244</v>
      </c>
      <c r="J101" s="26">
        <v>0</v>
      </c>
      <c r="K101" s="26">
        <v>47891</v>
      </c>
      <c r="L101" s="26">
        <v>0</v>
      </c>
      <c r="M101" s="26">
        <v>0</v>
      </c>
      <c r="N101" s="28">
        <v>528255</v>
      </c>
      <c r="O101" s="28">
        <v>448528</v>
      </c>
      <c r="P101" s="28">
        <f t="shared" si="13"/>
        <v>79727</v>
      </c>
      <c r="Q101" s="29">
        <f t="shared" si="14"/>
        <v>17.77525594834659</v>
      </c>
      <c r="R101" s="26">
        <v>14214</v>
      </c>
      <c r="S101" s="10"/>
    </row>
    <row r="102" spans="1:19" ht="9.75" customHeight="1">
      <c r="A102" s="24" t="s">
        <v>119</v>
      </c>
      <c r="B102" s="25" t="s">
        <v>82</v>
      </c>
      <c r="C102" s="24">
        <v>39</v>
      </c>
      <c r="D102" s="26">
        <v>449406</v>
      </c>
      <c r="E102" s="26">
        <v>0</v>
      </c>
      <c r="F102" s="26">
        <f aca="true" t="shared" si="16" ref="F102:F133">D102+E102</f>
        <v>449406</v>
      </c>
      <c r="G102" s="26">
        <v>0</v>
      </c>
      <c r="H102" s="26">
        <f aca="true" t="shared" si="17" ref="H102:H133">F102-G102</f>
        <v>449406</v>
      </c>
      <c r="I102" s="27" t="s">
        <v>96</v>
      </c>
      <c r="J102" s="26">
        <v>0</v>
      </c>
      <c r="K102" s="26">
        <v>74030</v>
      </c>
      <c r="L102" s="26">
        <v>7831</v>
      </c>
      <c r="M102" s="26">
        <v>0</v>
      </c>
      <c r="N102" s="28">
        <v>531267</v>
      </c>
      <c r="O102" s="28">
        <v>306316</v>
      </c>
      <c r="P102" s="28">
        <f aca="true" t="shared" si="18" ref="P102:P133">N102-O102</f>
        <v>224951</v>
      </c>
      <c r="Q102" s="29">
        <f aca="true" t="shared" si="19" ref="Q102:Q112">(N102-O102)/O102*100</f>
        <v>73.43756121129815</v>
      </c>
      <c r="R102" s="26">
        <v>17271</v>
      </c>
      <c r="S102" s="10"/>
    </row>
    <row r="103" spans="1:19" ht="9.75" customHeight="1">
      <c r="A103" s="24" t="s">
        <v>122</v>
      </c>
      <c r="B103" s="25" t="s">
        <v>50</v>
      </c>
      <c r="C103" s="24">
        <v>13</v>
      </c>
      <c r="D103" s="26">
        <v>345376</v>
      </c>
      <c r="E103" s="26">
        <v>41445</v>
      </c>
      <c r="F103" s="26">
        <f t="shared" si="16"/>
        <v>386821</v>
      </c>
      <c r="G103" s="26">
        <v>229079</v>
      </c>
      <c r="H103" s="26">
        <f t="shared" si="17"/>
        <v>157742</v>
      </c>
      <c r="I103" s="27">
        <f>(F103-G103)/G103*100</f>
        <v>68.85921450678588</v>
      </c>
      <c r="J103" s="26">
        <v>2263</v>
      </c>
      <c r="K103" s="26">
        <v>41841</v>
      </c>
      <c r="L103" s="26">
        <v>148</v>
      </c>
      <c r="M103" s="26">
        <v>0</v>
      </c>
      <c r="N103" s="28">
        <v>402779</v>
      </c>
      <c r="O103" s="28">
        <v>1222</v>
      </c>
      <c r="P103" s="28">
        <f t="shared" si="18"/>
        <v>401557</v>
      </c>
      <c r="Q103" s="29">
        <f t="shared" si="19"/>
        <v>32860.63829787234</v>
      </c>
      <c r="R103" s="26">
        <v>3978</v>
      </c>
      <c r="S103" s="10"/>
    </row>
    <row r="104" spans="1:19" ht="9.75" customHeight="1">
      <c r="A104" s="24" t="s">
        <v>123</v>
      </c>
      <c r="B104" s="25" t="s">
        <v>50</v>
      </c>
      <c r="C104" s="24">
        <v>13</v>
      </c>
      <c r="D104" s="26">
        <v>335059</v>
      </c>
      <c r="E104" s="26">
        <v>40207</v>
      </c>
      <c r="F104" s="26">
        <f t="shared" si="16"/>
        <v>375266</v>
      </c>
      <c r="G104" s="26">
        <v>257031</v>
      </c>
      <c r="H104" s="26">
        <f t="shared" si="17"/>
        <v>118235</v>
      </c>
      <c r="I104" s="27">
        <f>(F104-G104)/G104*100</f>
        <v>46.00028790301559</v>
      </c>
      <c r="J104" s="26">
        <v>3788</v>
      </c>
      <c r="K104" s="26">
        <v>114277</v>
      </c>
      <c r="L104" s="26">
        <v>0</v>
      </c>
      <c r="M104" s="26">
        <v>0</v>
      </c>
      <c r="N104" s="28">
        <v>464580</v>
      </c>
      <c r="O104" s="28">
        <v>101466</v>
      </c>
      <c r="P104" s="28">
        <f t="shared" si="18"/>
        <v>363114</v>
      </c>
      <c r="Q104" s="29">
        <f t="shared" si="19"/>
        <v>357.8676601028916</v>
      </c>
      <c r="R104" s="26">
        <v>11339</v>
      </c>
      <c r="S104" s="10"/>
    </row>
    <row r="105" spans="1:19" ht="9.75" customHeight="1">
      <c r="A105" s="24" t="s">
        <v>120</v>
      </c>
      <c r="B105" s="25" t="s">
        <v>50</v>
      </c>
      <c r="C105" s="24">
        <v>65</v>
      </c>
      <c r="D105" s="26">
        <v>358527</v>
      </c>
      <c r="E105" s="26">
        <v>0</v>
      </c>
      <c r="F105" s="26">
        <f t="shared" si="16"/>
        <v>358527</v>
      </c>
      <c r="G105" s="26">
        <v>0</v>
      </c>
      <c r="H105" s="26">
        <f t="shared" si="17"/>
        <v>358527</v>
      </c>
      <c r="I105" s="27" t="s">
        <v>96</v>
      </c>
      <c r="J105" s="26">
        <v>11285</v>
      </c>
      <c r="K105" s="26">
        <v>73398</v>
      </c>
      <c r="L105" s="26">
        <v>0</v>
      </c>
      <c r="M105" s="26">
        <v>0</v>
      </c>
      <c r="N105" s="28">
        <v>471504</v>
      </c>
      <c r="O105" s="28">
        <v>323042</v>
      </c>
      <c r="P105" s="28">
        <f t="shared" si="18"/>
        <v>148462</v>
      </c>
      <c r="Q105" s="29">
        <f t="shared" si="19"/>
        <v>45.95749159552009</v>
      </c>
      <c r="R105" s="26">
        <v>0</v>
      </c>
      <c r="S105" s="10"/>
    </row>
    <row r="106" spans="1:19" ht="9.75" customHeight="1">
      <c r="A106" s="24" t="s">
        <v>121</v>
      </c>
      <c r="B106" s="25" t="s">
        <v>50</v>
      </c>
      <c r="C106" s="24">
        <v>63</v>
      </c>
      <c r="D106" s="26">
        <v>346515</v>
      </c>
      <c r="E106" s="26">
        <v>0</v>
      </c>
      <c r="F106" s="26">
        <f t="shared" si="16"/>
        <v>346515</v>
      </c>
      <c r="G106" s="26">
        <v>55131</v>
      </c>
      <c r="H106" s="26">
        <f t="shared" si="17"/>
        <v>291384</v>
      </c>
      <c r="I106" s="27">
        <f>(F106-G106)/G106*100</f>
        <v>528.5302280023943</v>
      </c>
      <c r="J106" s="26">
        <v>0</v>
      </c>
      <c r="K106" s="26">
        <v>56460</v>
      </c>
      <c r="L106" s="26">
        <v>0</v>
      </c>
      <c r="M106" s="26">
        <v>0</v>
      </c>
      <c r="N106" s="28">
        <v>431726</v>
      </c>
      <c r="O106" s="28">
        <v>307052</v>
      </c>
      <c r="P106" s="28">
        <f t="shared" si="18"/>
        <v>124674</v>
      </c>
      <c r="Q106" s="29">
        <f t="shared" si="19"/>
        <v>40.603545979182684</v>
      </c>
      <c r="R106" s="26">
        <v>0</v>
      </c>
      <c r="S106" s="10"/>
    </row>
    <row r="107" spans="1:19" ht="9.75" customHeight="1">
      <c r="A107" s="24" t="s">
        <v>124</v>
      </c>
      <c r="B107" s="25" t="s">
        <v>50</v>
      </c>
      <c r="C107" s="24">
        <v>34</v>
      </c>
      <c r="D107" s="26">
        <v>325275</v>
      </c>
      <c r="E107" s="26">
        <v>0</v>
      </c>
      <c r="F107" s="26">
        <f t="shared" si="16"/>
        <v>325275</v>
      </c>
      <c r="G107" s="26">
        <v>0</v>
      </c>
      <c r="H107" s="26">
        <f t="shared" si="17"/>
        <v>325275</v>
      </c>
      <c r="I107" s="27" t="s">
        <v>96</v>
      </c>
      <c r="J107" s="26">
        <v>2396</v>
      </c>
      <c r="K107" s="26">
        <v>87055</v>
      </c>
      <c r="L107" s="26">
        <v>14776</v>
      </c>
      <c r="M107" s="26">
        <v>0</v>
      </c>
      <c r="N107" s="28">
        <v>429502</v>
      </c>
      <c r="O107" s="28">
        <v>326275</v>
      </c>
      <c r="P107" s="28">
        <f t="shared" si="18"/>
        <v>103227</v>
      </c>
      <c r="Q107" s="29">
        <f t="shared" si="19"/>
        <v>31.63803539958624</v>
      </c>
      <c r="R107" s="26">
        <v>8399</v>
      </c>
      <c r="S107" s="10"/>
    </row>
    <row r="108" spans="1:19" ht="9.75" customHeight="1">
      <c r="A108" s="24" t="s">
        <v>125</v>
      </c>
      <c r="B108" s="25" t="s">
        <v>50</v>
      </c>
      <c r="C108" s="24">
        <v>18</v>
      </c>
      <c r="D108" s="26">
        <v>317107</v>
      </c>
      <c r="E108" s="26">
        <v>0</v>
      </c>
      <c r="F108" s="26">
        <f t="shared" si="16"/>
        <v>317107</v>
      </c>
      <c r="G108" s="26">
        <v>0</v>
      </c>
      <c r="H108" s="26">
        <f t="shared" si="17"/>
        <v>317107</v>
      </c>
      <c r="I108" s="27" t="s">
        <v>96</v>
      </c>
      <c r="J108" s="26">
        <v>3232</v>
      </c>
      <c r="K108" s="26">
        <v>40329</v>
      </c>
      <c r="L108" s="26">
        <v>101070</v>
      </c>
      <c r="M108" s="26">
        <v>0</v>
      </c>
      <c r="N108" s="28">
        <v>461738</v>
      </c>
      <c r="O108" s="28">
        <v>131213</v>
      </c>
      <c r="P108" s="28">
        <f t="shared" si="18"/>
        <v>330525</v>
      </c>
      <c r="Q108" s="29">
        <f t="shared" si="19"/>
        <v>251.89958312057493</v>
      </c>
      <c r="R108" s="26">
        <v>0</v>
      </c>
      <c r="S108" s="10"/>
    </row>
    <row r="109" spans="1:19" ht="9.75" customHeight="1">
      <c r="A109" s="24" t="s">
        <v>128</v>
      </c>
      <c r="B109" s="25" t="s">
        <v>50</v>
      </c>
      <c r="C109" s="24">
        <v>30</v>
      </c>
      <c r="D109" s="26">
        <v>250155</v>
      </c>
      <c r="E109" s="26">
        <v>20012</v>
      </c>
      <c r="F109" s="26">
        <f t="shared" si="16"/>
        <v>270167</v>
      </c>
      <c r="G109" s="26">
        <v>75627</v>
      </c>
      <c r="H109" s="26">
        <f t="shared" si="17"/>
        <v>194540</v>
      </c>
      <c r="I109" s="27">
        <f>(F109-G109)/G109*100</f>
        <v>257.23617226651857</v>
      </c>
      <c r="J109" s="26">
        <v>4854</v>
      </c>
      <c r="K109" s="26">
        <v>72126</v>
      </c>
      <c r="L109" s="26">
        <v>0</v>
      </c>
      <c r="M109" s="26">
        <v>0</v>
      </c>
      <c r="N109" s="28">
        <v>328578</v>
      </c>
      <c r="O109" s="28">
        <v>55527</v>
      </c>
      <c r="P109" s="28">
        <f t="shared" si="18"/>
        <v>273051</v>
      </c>
      <c r="Q109" s="29">
        <f t="shared" si="19"/>
        <v>491.7445567021449</v>
      </c>
      <c r="R109" s="26">
        <v>4801</v>
      </c>
      <c r="S109" s="10"/>
    </row>
    <row r="110" spans="1:19" ht="9.75" customHeight="1">
      <c r="A110" s="24" t="s">
        <v>130</v>
      </c>
      <c r="B110" s="25" t="s">
        <v>50</v>
      </c>
      <c r="C110" s="24">
        <v>11</v>
      </c>
      <c r="D110" s="26">
        <v>224921</v>
      </c>
      <c r="E110" s="26">
        <v>26991</v>
      </c>
      <c r="F110" s="26">
        <f t="shared" si="16"/>
        <v>251912</v>
      </c>
      <c r="G110" s="26">
        <v>0</v>
      </c>
      <c r="H110" s="26">
        <f t="shared" si="17"/>
        <v>251912</v>
      </c>
      <c r="I110" s="27" t="s">
        <v>96</v>
      </c>
      <c r="J110" s="26">
        <v>0</v>
      </c>
      <c r="K110" s="26">
        <v>31991</v>
      </c>
      <c r="L110" s="26">
        <v>5467</v>
      </c>
      <c r="M110" s="26">
        <v>0</v>
      </c>
      <c r="N110" s="28">
        <v>288412</v>
      </c>
      <c r="O110" s="28">
        <v>139144</v>
      </c>
      <c r="P110" s="28">
        <f t="shared" si="18"/>
        <v>149268</v>
      </c>
      <c r="Q110" s="29">
        <f t="shared" si="19"/>
        <v>107.27591559822918</v>
      </c>
      <c r="R110" s="26">
        <v>10352</v>
      </c>
      <c r="S110" s="10"/>
    </row>
    <row r="111" spans="1:19" ht="9.75" customHeight="1">
      <c r="A111" s="24" t="s">
        <v>126</v>
      </c>
      <c r="B111" s="25" t="s">
        <v>50</v>
      </c>
      <c r="C111" s="24">
        <v>46</v>
      </c>
      <c r="D111" s="26">
        <v>251598</v>
      </c>
      <c r="E111" s="26">
        <v>0</v>
      </c>
      <c r="F111" s="26">
        <f t="shared" si="16"/>
        <v>251598</v>
      </c>
      <c r="G111" s="26">
        <v>0</v>
      </c>
      <c r="H111" s="26">
        <f t="shared" si="17"/>
        <v>251598</v>
      </c>
      <c r="I111" s="27" t="s">
        <v>96</v>
      </c>
      <c r="J111" s="26">
        <v>0</v>
      </c>
      <c r="K111" s="26">
        <v>41042</v>
      </c>
      <c r="L111" s="26">
        <v>2807</v>
      </c>
      <c r="M111" s="26">
        <v>0</v>
      </c>
      <c r="N111" s="28">
        <v>314016</v>
      </c>
      <c r="O111" s="28">
        <v>84903</v>
      </c>
      <c r="P111" s="28">
        <f t="shared" si="18"/>
        <v>229113</v>
      </c>
      <c r="Q111" s="29">
        <f t="shared" si="19"/>
        <v>269.852655383202</v>
      </c>
      <c r="R111" s="26">
        <v>12481</v>
      </c>
      <c r="S111" s="10"/>
    </row>
    <row r="112" spans="1:19" ht="9.75" customHeight="1">
      <c r="A112" s="24" t="s">
        <v>127</v>
      </c>
      <c r="B112" s="25" t="s">
        <v>82</v>
      </c>
      <c r="C112" s="24">
        <v>32</v>
      </c>
      <c r="D112" s="26">
        <v>250954</v>
      </c>
      <c r="E112" s="26">
        <v>0</v>
      </c>
      <c r="F112" s="26">
        <f t="shared" si="16"/>
        <v>250954</v>
      </c>
      <c r="G112" s="26">
        <v>0</v>
      </c>
      <c r="H112" s="26">
        <f t="shared" si="17"/>
        <v>250954</v>
      </c>
      <c r="I112" s="27" t="s">
        <v>96</v>
      </c>
      <c r="J112" s="26">
        <v>0</v>
      </c>
      <c r="K112" s="26">
        <v>84244</v>
      </c>
      <c r="L112" s="26">
        <v>42112</v>
      </c>
      <c r="M112" s="26">
        <v>0</v>
      </c>
      <c r="N112" s="28">
        <v>356809</v>
      </c>
      <c r="O112" s="28">
        <v>685788</v>
      </c>
      <c r="P112" s="28">
        <f t="shared" si="18"/>
        <v>-328979</v>
      </c>
      <c r="Q112" s="29">
        <f t="shared" si="19"/>
        <v>-47.97094728983301</v>
      </c>
      <c r="R112" s="26">
        <v>11813</v>
      </c>
      <c r="S112" s="10"/>
    </row>
    <row r="113" spans="1:19" ht="9.75" customHeight="1">
      <c r="A113" s="24" t="s">
        <v>129</v>
      </c>
      <c r="B113" s="25" t="s">
        <v>82</v>
      </c>
      <c r="C113" s="24">
        <v>26</v>
      </c>
      <c r="D113" s="26">
        <v>230453</v>
      </c>
      <c r="E113" s="26">
        <v>0</v>
      </c>
      <c r="F113" s="26">
        <f t="shared" si="16"/>
        <v>230453</v>
      </c>
      <c r="G113" s="26">
        <v>0</v>
      </c>
      <c r="H113" s="26">
        <f t="shared" si="17"/>
        <v>230453</v>
      </c>
      <c r="I113" s="27" t="s">
        <v>96</v>
      </c>
      <c r="J113" s="26">
        <v>0</v>
      </c>
      <c r="K113" s="26">
        <v>52508</v>
      </c>
      <c r="L113" s="26">
        <v>0</v>
      </c>
      <c r="M113" s="26">
        <v>0</v>
      </c>
      <c r="N113" s="28">
        <v>304420</v>
      </c>
      <c r="O113" s="28">
        <v>0</v>
      </c>
      <c r="P113" s="28">
        <f t="shared" si="18"/>
        <v>304420</v>
      </c>
      <c r="Q113" s="31" t="s">
        <v>96</v>
      </c>
      <c r="R113" s="26">
        <v>0</v>
      </c>
      <c r="S113" s="10"/>
    </row>
    <row r="114" spans="1:19" ht="9.75" customHeight="1">
      <c r="A114" s="24" t="s">
        <v>132</v>
      </c>
      <c r="B114" s="25" t="s">
        <v>50</v>
      </c>
      <c r="C114" s="24">
        <v>15</v>
      </c>
      <c r="D114" s="26">
        <v>205627</v>
      </c>
      <c r="E114" s="26">
        <v>24675</v>
      </c>
      <c r="F114" s="26">
        <f t="shared" si="16"/>
        <v>230302</v>
      </c>
      <c r="G114" s="26">
        <v>0</v>
      </c>
      <c r="H114" s="26">
        <f t="shared" si="17"/>
        <v>230302</v>
      </c>
      <c r="I114" s="27" t="s">
        <v>96</v>
      </c>
      <c r="J114" s="26">
        <v>0</v>
      </c>
      <c r="K114" s="26">
        <v>5041</v>
      </c>
      <c r="L114" s="26">
        <v>0</v>
      </c>
      <c r="M114" s="26">
        <v>0</v>
      </c>
      <c r="N114" s="28">
        <v>212459</v>
      </c>
      <c r="O114" s="28">
        <v>188779</v>
      </c>
      <c r="P114" s="28">
        <f t="shared" si="18"/>
        <v>23680</v>
      </c>
      <c r="Q114" s="29">
        <f>(N114-O114)/O114*100</f>
        <v>12.543768109800348</v>
      </c>
      <c r="R114" s="26">
        <v>0</v>
      </c>
      <c r="S114" s="10"/>
    </row>
    <row r="115" spans="1:19" ht="9.75" customHeight="1">
      <c r="A115" s="24" t="s">
        <v>131</v>
      </c>
      <c r="B115" s="25" t="s">
        <v>50</v>
      </c>
      <c r="C115" s="24">
        <v>15</v>
      </c>
      <c r="D115" s="26">
        <v>207418</v>
      </c>
      <c r="E115" s="26">
        <v>0</v>
      </c>
      <c r="F115" s="26">
        <f t="shared" si="16"/>
        <v>207418</v>
      </c>
      <c r="G115" s="26">
        <v>185988</v>
      </c>
      <c r="H115" s="26">
        <f t="shared" si="17"/>
        <v>21430</v>
      </c>
      <c r="I115" s="27">
        <f>(F115-G115)/G115*100</f>
        <v>11.522248747231004</v>
      </c>
      <c r="J115" s="26">
        <v>10410</v>
      </c>
      <c r="K115" s="26">
        <v>0</v>
      </c>
      <c r="L115" s="26">
        <v>0</v>
      </c>
      <c r="M115" s="26">
        <v>0</v>
      </c>
      <c r="N115" s="28">
        <v>240712</v>
      </c>
      <c r="O115" s="28">
        <v>0</v>
      </c>
      <c r="P115" s="28">
        <f t="shared" si="18"/>
        <v>240712</v>
      </c>
      <c r="Q115" s="31" t="s">
        <v>96</v>
      </c>
      <c r="R115" s="26">
        <v>0</v>
      </c>
      <c r="S115" s="10"/>
    </row>
    <row r="116" spans="1:19" ht="9.75" customHeight="1">
      <c r="A116" s="24" t="s">
        <v>133</v>
      </c>
      <c r="B116" s="25" t="s">
        <v>50</v>
      </c>
      <c r="C116" s="24">
        <v>51</v>
      </c>
      <c r="D116" s="26">
        <v>196689</v>
      </c>
      <c r="E116" s="26">
        <v>0</v>
      </c>
      <c r="F116" s="26">
        <f t="shared" si="16"/>
        <v>196689</v>
      </c>
      <c r="G116" s="26">
        <v>0</v>
      </c>
      <c r="H116" s="26">
        <f t="shared" si="17"/>
        <v>196689</v>
      </c>
      <c r="I116" s="27" t="s">
        <v>96</v>
      </c>
      <c r="J116" s="26">
        <v>5764</v>
      </c>
      <c r="K116" s="26">
        <v>92620</v>
      </c>
      <c r="L116" s="26">
        <v>0</v>
      </c>
      <c r="M116" s="26">
        <v>0</v>
      </c>
      <c r="N116" s="28">
        <v>295073</v>
      </c>
      <c r="O116" s="28">
        <v>271064</v>
      </c>
      <c r="P116" s="28">
        <f t="shared" si="18"/>
        <v>24009</v>
      </c>
      <c r="Q116" s="29">
        <f>(N116-O116)/O116*100</f>
        <v>8.857317828999793</v>
      </c>
      <c r="R116" s="26">
        <v>5564</v>
      </c>
      <c r="S116" s="10"/>
    </row>
    <row r="117" spans="1:19" ht="9.75" customHeight="1">
      <c r="A117" s="24" t="s">
        <v>134</v>
      </c>
      <c r="B117" s="25" t="s">
        <v>50</v>
      </c>
      <c r="C117" s="24">
        <v>23</v>
      </c>
      <c r="D117" s="26">
        <v>140278</v>
      </c>
      <c r="E117" s="26">
        <v>0</v>
      </c>
      <c r="F117" s="26">
        <f t="shared" si="16"/>
        <v>140278</v>
      </c>
      <c r="G117" s="26">
        <v>0</v>
      </c>
      <c r="H117" s="26">
        <f t="shared" si="17"/>
        <v>140278</v>
      </c>
      <c r="I117" s="27" t="s">
        <v>96</v>
      </c>
      <c r="J117" s="26">
        <v>24879</v>
      </c>
      <c r="K117" s="26">
        <v>127190</v>
      </c>
      <c r="L117" s="26">
        <v>30439</v>
      </c>
      <c r="M117" s="26">
        <v>0</v>
      </c>
      <c r="N117" s="28">
        <v>322786</v>
      </c>
      <c r="O117" s="28">
        <v>102217</v>
      </c>
      <c r="P117" s="28">
        <f t="shared" si="18"/>
        <v>220569</v>
      </c>
      <c r="Q117" s="29">
        <f>(N117-O117)/O117*100</f>
        <v>215.78504554037</v>
      </c>
      <c r="R117" s="26">
        <v>2759</v>
      </c>
      <c r="S117" s="10"/>
    </row>
    <row r="118" spans="1:19" ht="9.75" customHeight="1">
      <c r="A118" s="24" t="s">
        <v>135</v>
      </c>
      <c r="B118" s="25" t="s">
        <v>50</v>
      </c>
      <c r="C118" s="24">
        <v>15</v>
      </c>
      <c r="D118" s="26">
        <v>122548</v>
      </c>
      <c r="E118" s="26">
        <v>0</v>
      </c>
      <c r="F118" s="26">
        <f t="shared" si="16"/>
        <v>122548</v>
      </c>
      <c r="G118" s="26">
        <v>36778</v>
      </c>
      <c r="H118" s="26">
        <f t="shared" si="17"/>
        <v>85770</v>
      </c>
      <c r="I118" s="27">
        <f>(F118-G118)/G118*100</f>
        <v>233.21007123824023</v>
      </c>
      <c r="J118" s="26">
        <v>0</v>
      </c>
      <c r="K118" s="26">
        <v>5817</v>
      </c>
      <c r="L118" s="26">
        <v>0</v>
      </c>
      <c r="M118" s="26">
        <v>0</v>
      </c>
      <c r="N118" s="28">
        <v>128365</v>
      </c>
      <c r="O118" s="28">
        <v>43220</v>
      </c>
      <c r="P118" s="28">
        <f t="shared" si="18"/>
        <v>85145</v>
      </c>
      <c r="Q118" s="29">
        <f>(N118-O118)/O118*100</f>
        <v>197.00370198981955</v>
      </c>
      <c r="R118" s="26">
        <v>1534</v>
      </c>
      <c r="S118" s="10"/>
    </row>
    <row r="119" spans="1:19" s="23" customFormat="1" ht="12" customHeight="1">
      <c r="A119" s="24" t="s">
        <v>136</v>
      </c>
      <c r="B119" s="25" t="s">
        <v>50</v>
      </c>
      <c r="C119" s="24">
        <v>9</v>
      </c>
      <c r="D119" s="26">
        <v>119903</v>
      </c>
      <c r="E119" s="26">
        <v>0</v>
      </c>
      <c r="F119" s="26">
        <f t="shared" si="16"/>
        <v>119903</v>
      </c>
      <c r="G119" s="26">
        <v>0</v>
      </c>
      <c r="H119" s="26">
        <f t="shared" si="17"/>
        <v>119903</v>
      </c>
      <c r="I119" s="27" t="s">
        <v>96</v>
      </c>
      <c r="J119" s="26">
        <v>286</v>
      </c>
      <c r="K119" s="26">
        <v>27726</v>
      </c>
      <c r="L119" s="26">
        <v>6354</v>
      </c>
      <c r="M119" s="26">
        <v>0</v>
      </c>
      <c r="N119" s="28">
        <v>154269</v>
      </c>
      <c r="O119" s="28">
        <v>159237</v>
      </c>
      <c r="P119" s="28">
        <f t="shared" si="18"/>
        <v>-4968</v>
      </c>
      <c r="Q119" s="29">
        <f>(N119-O119)/O119*100</f>
        <v>-3.119877917820607</v>
      </c>
      <c r="R119" s="26">
        <v>6766</v>
      </c>
      <c r="S119" s="32"/>
    </row>
    <row r="120" spans="1:19" ht="9.75" customHeight="1">
      <c r="A120" s="24" t="s">
        <v>137</v>
      </c>
      <c r="B120" s="25" t="s">
        <v>50</v>
      </c>
      <c r="C120" s="24">
        <v>24</v>
      </c>
      <c r="D120" s="26">
        <v>97190</v>
      </c>
      <c r="E120" s="26">
        <v>11663</v>
      </c>
      <c r="F120" s="26">
        <f t="shared" si="16"/>
        <v>108853</v>
      </c>
      <c r="G120" s="26">
        <v>0</v>
      </c>
      <c r="H120" s="26">
        <f t="shared" si="17"/>
        <v>108853</v>
      </c>
      <c r="I120" s="27" t="s">
        <v>96</v>
      </c>
      <c r="J120" s="26">
        <v>0</v>
      </c>
      <c r="K120" s="26">
        <v>69489</v>
      </c>
      <c r="L120" s="26">
        <v>0</v>
      </c>
      <c r="M120" s="26">
        <v>0</v>
      </c>
      <c r="N120" s="28">
        <v>178342</v>
      </c>
      <c r="O120" s="28">
        <v>0</v>
      </c>
      <c r="P120" s="28">
        <f t="shared" si="18"/>
        <v>178342</v>
      </c>
      <c r="Q120" s="31" t="s">
        <v>96</v>
      </c>
      <c r="R120" s="26">
        <v>6840</v>
      </c>
      <c r="S120" s="10"/>
    </row>
    <row r="121" spans="1:19" ht="9.75" customHeight="1">
      <c r="A121" s="24" t="s">
        <v>138</v>
      </c>
      <c r="B121" s="25" t="s">
        <v>50</v>
      </c>
      <c r="C121" s="24">
        <v>8</v>
      </c>
      <c r="D121" s="26">
        <v>82436</v>
      </c>
      <c r="E121" s="26">
        <v>0</v>
      </c>
      <c r="F121" s="26">
        <f t="shared" si="16"/>
        <v>82436</v>
      </c>
      <c r="G121" s="26">
        <v>0</v>
      </c>
      <c r="H121" s="26">
        <f t="shared" si="17"/>
        <v>82436</v>
      </c>
      <c r="I121" s="27" t="s">
        <v>96</v>
      </c>
      <c r="J121" s="26">
        <v>4275</v>
      </c>
      <c r="K121" s="26">
        <v>18613</v>
      </c>
      <c r="L121" s="26">
        <v>4137</v>
      </c>
      <c r="M121" s="26">
        <v>0</v>
      </c>
      <c r="N121" s="28">
        <v>109461</v>
      </c>
      <c r="O121" s="28">
        <v>1528</v>
      </c>
      <c r="P121" s="28">
        <f t="shared" si="18"/>
        <v>107933</v>
      </c>
      <c r="Q121" s="29">
        <f>(N121-O121)/O121*100</f>
        <v>7063.678010471204</v>
      </c>
      <c r="R121" s="26">
        <v>0</v>
      </c>
      <c r="S121" s="10"/>
    </row>
    <row r="122" spans="1:19" ht="9.75" customHeight="1">
      <c r="A122" s="24" t="s">
        <v>140</v>
      </c>
      <c r="B122" s="25" t="s">
        <v>50</v>
      </c>
      <c r="C122" s="24">
        <v>9</v>
      </c>
      <c r="D122" s="26">
        <v>54931</v>
      </c>
      <c r="E122" s="26">
        <v>4394</v>
      </c>
      <c r="F122" s="26">
        <f t="shared" si="16"/>
        <v>59325</v>
      </c>
      <c r="G122" s="26">
        <v>0</v>
      </c>
      <c r="H122" s="26">
        <f t="shared" si="17"/>
        <v>59325</v>
      </c>
      <c r="I122" s="27" t="s">
        <v>96</v>
      </c>
      <c r="J122" s="26">
        <v>0</v>
      </c>
      <c r="K122" s="26">
        <v>0</v>
      </c>
      <c r="L122" s="26">
        <v>0</v>
      </c>
      <c r="M122" s="26">
        <v>0</v>
      </c>
      <c r="N122" s="28">
        <v>58959</v>
      </c>
      <c r="O122" s="28">
        <v>0</v>
      </c>
      <c r="P122" s="28">
        <f t="shared" si="18"/>
        <v>58959</v>
      </c>
      <c r="Q122" s="31" t="s">
        <v>96</v>
      </c>
      <c r="R122" s="26">
        <v>0</v>
      </c>
      <c r="S122" s="10"/>
    </row>
    <row r="123" spans="1:19" ht="9.75" customHeight="1">
      <c r="A123" s="24" t="s">
        <v>139</v>
      </c>
      <c r="B123" s="25" t="s">
        <v>50</v>
      </c>
      <c r="C123" s="24">
        <v>0</v>
      </c>
      <c r="D123" s="26">
        <v>58959</v>
      </c>
      <c r="E123" s="26">
        <v>0</v>
      </c>
      <c r="F123" s="26">
        <f t="shared" si="16"/>
        <v>58959</v>
      </c>
      <c r="G123" s="26">
        <v>0</v>
      </c>
      <c r="H123" s="26">
        <f t="shared" si="17"/>
        <v>58959</v>
      </c>
      <c r="I123" s="27" t="s">
        <v>96</v>
      </c>
      <c r="J123" s="26">
        <v>0</v>
      </c>
      <c r="K123" s="26">
        <v>0</v>
      </c>
      <c r="L123" s="26">
        <v>0</v>
      </c>
      <c r="M123" s="26">
        <v>0</v>
      </c>
      <c r="N123" s="28">
        <v>59325</v>
      </c>
      <c r="O123" s="28">
        <v>0</v>
      </c>
      <c r="P123" s="28">
        <f t="shared" si="18"/>
        <v>59325</v>
      </c>
      <c r="Q123" s="29" t="s">
        <v>96</v>
      </c>
      <c r="R123" s="26">
        <v>0</v>
      </c>
      <c r="S123" s="10"/>
    </row>
    <row r="124" spans="1:19" ht="9.75" customHeight="1">
      <c r="A124" s="24" t="s">
        <v>141</v>
      </c>
      <c r="B124" s="25" t="s">
        <v>50</v>
      </c>
      <c r="C124" s="24">
        <v>0</v>
      </c>
      <c r="D124" s="26">
        <v>45957</v>
      </c>
      <c r="E124" s="26">
        <v>5515</v>
      </c>
      <c r="F124" s="26">
        <f t="shared" si="16"/>
        <v>51472</v>
      </c>
      <c r="G124" s="26">
        <v>87874</v>
      </c>
      <c r="H124" s="26">
        <f t="shared" si="17"/>
        <v>-36402</v>
      </c>
      <c r="I124" s="27">
        <f>(F124-G124)/G124*100</f>
        <v>-41.425222477638435</v>
      </c>
      <c r="J124" s="26">
        <v>0</v>
      </c>
      <c r="K124" s="26">
        <v>13898</v>
      </c>
      <c r="L124" s="26">
        <v>0</v>
      </c>
      <c r="M124" s="26">
        <v>0</v>
      </c>
      <c r="N124" s="28">
        <v>65370</v>
      </c>
      <c r="O124" s="28">
        <v>107113</v>
      </c>
      <c r="P124" s="28">
        <f t="shared" si="18"/>
        <v>-41743</v>
      </c>
      <c r="Q124" s="29">
        <f>(N124-O124)/O124*100</f>
        <v>-38.97099325011904</v>
      </c>
      <c r="R124" s="26">
        <v>0</v>
      </c>
      <c r="S124" s="10"/>
    </row>
    <row r="125" spans="1:19" ht="9.75" customHeight="1">
      <c r="A125" s="24" t="s">
        <v>142</v>
      </c>
      <c r="B125" s="25" t="s">
        <v>50</v>
      </c>
      <c r="C125" s="24">
        <v>8</v>
      </c>
      <c r="D125" s="26">
        <v>40263</v>
      </c>
      <c r="E125" s="26">
        <v>0</v>
      </c>
      <c r="F125" s="26">
        <f t="shared" si="16"/>
        <v>40263</v>
      </c>
      <c r="G125" s="26">
        <v>0</v>
      </c>
      <c r="H125" s="26">
        <f t="shared" si="17"/>
        <v>40263</v>
      </c>
      <c r="I125" s="27" t="s">
        <v>96</v>
      </c>
      <c r="J125" s="26">
        <v>0</v>
      </c>
      <c r="K125" s="26">
        <v>10277</v>
      </c>
      <c r="L125" s="26">
        <v>0</v>
      </c>
      <c r="M125" s="26">
        <v>0</v>
      </c>
      <c r="N125" s="28">
        <v>50540</v>
      </c>
      <c r="O125" s="28">
        <v>0</v>
      </c>
      <c r="P125" s="28">
        <f t="shared" si="18"/>
        <v>50540</v>
      </c>
      <c r="Q125" s="31" t="s">
        <v>96</v>
      </c>
      <c r="R125" s="26">
        <v>660</v>
      </c>
      <c r="S125" s="10"/>
    </row>
    <row r="126" spans="1:19" ht="9.75" customHeight="1">
      <c r="A126" s="24" t="s">
        <v>143</v>
      </c>
      <c r="B126" s="25" t="s">
        <v>50</v>
      </c>
      <c r="C126" s="24">
        <v>15</v>
      </c>
      <c r="D126" s="26">
        <v>40118</v>
      </c>
      <c r="E126" s="26">
        <v>0</v>
      </c>
      <c r="F126" s="26">
        <f t="shared" si="16"/>
        <v>40118</v>
      </c>
      <c r="G126" s="26">
        <v>0</v>
      </c>
      <c r="H126" s="26">
        <f t="shared" si="17"/>
        <v>40118</v>
      </c>
      <c r="I126" s="27" t="s">
        <v>96</v>
      </c>
      <c r="J126" s="26">
        <v>0</v>
      </c>
      <c r="K126" s="26">
        <v>0</v>
      </c>
      <c r="L126" s="26">
        <v>0</v>
      </c>
      <c r="M126" s="26">
        <v>0</v>
      </c>
      <c r="N126" s="28">
        <v>40118</v>
      </c>
      <c r="O126" s="28">
        <v>0</v>
      </c>
      <c r="P126" s="28">
        <f t="shared" si="18"/>
        <v>40118</v>
      </c>
      <c r="Q126" s="31" t="s">
        <v>96</v>
      </c>
      <c r="R126" s="26">
        <v>681</v>
      </c>
      <c r="S126" s="10"/>
    </row>
    <row r="127" spans="1:19" ht="9.75" customHeight="1">
      <c r="A127" s="24" t="s">
        <v>144</v>
      </c>
      <c r="B127" s="25" t="s">
        <v>50</v>
      </c>
      <c r="C127" s="24">
        <v>8</v>
      </c>
      <c r="D127" s="26">
        <v>29805</v>
      </c>
      <c r="E127" s="26">
        <v>0</v>
      </c>
      <c r="F127" s="26">
        <f t="shared" si="16"/>
        <v>29805</v>
      </c>
      <c r="G127" s="26">
        <v>0</v>
      </c>
      <c r="H127" s="26">
        <f t="shared" si="17"/>
        <v>29805</v>
      </c>
      <c r="I127" s="27" t="s">
        <v>96</v>
      </c>
      <c r="J127" s="26">
        <v>0</v>
      </c>
      <c r="K127" s="26">
        <v>0</v>
      </c>
      <c r="L127" s="26">
        <v>0</v>
      </c>
      <c r="M127" s="26">
        <v>0</v>
      </c>
      <c r="N127" s="28">
        <v>29805</v>
      </c>
      <c r="O127" s="28">
        <v>0</v>
      </c>
      <c r="P127" s="28">
        <f t="shared" si="18"/>
        <v>29805</v>
      </c>
      <c r="Q127" s="31" t="s">
        <v>96</v>
      </c>
      <c r="R127" s="26">
        <v>0</v>
      </c>
      <c r="S127" s="10"/>
    </row>
    <row r="128" spans="1:19" ht="9.75" customHeight="1">
      <c r="A128" s="24" t="s">
        <v>145</v>
      </c>
      <c r="B128" s="25" t="s">
        <v>50</v>
      </c>
      <c r="C128" s="24">
        <v>8</v>
      </c>
      <c r="D128" s="26">
        <v>23626</v>
      </c>
      <c r="E128" s="26">
        <v>0</v>
      </c>
      <c r="F128" s="26">
        <f t="shared" si="16"/>
        <v>23626</v>
      </c>
      <c r="G128" s="26">
        <v>0</v>
      </c>
      <c r="H128" s="26">
        <f t="shared" si="17"/>
        <v>23626</v>
      </c>
      <c r="I128" s="27" t="s">
        <v>96</v>
      </c>
      <c r="J128" s="26">
        <v>0</v>
      </c>
      <c r="K128" s="26">
        <v>0</v>
      </c>
      <c r="L128" s="26">
        <v>0</v>
      </c>
      <c r="M128" s="26">
        <v>0</v>
      </c>
      <c r="N128" s="28">
        <v>23626</v>
      </c>
      <c r="O128" s="28">
        <v>0</v>
      </c>
      <c r="P128" s="28">
        <f t="shared" si="18"/>
        <v>23626</v>
      </c>
      <c r="Q128" s="31" t="s">
        <v>96</v>
      </c>
      <c r="R128" s="26">
        <v>1333</v>
      </c>
      <c r="S128" s="10"/>
    </row>
    <row r="129" spans="1:19" ht="9.75" customHeight="1">
      <c r="A129" s="24" t="s">
        <v>146</v>
      </c>
      <c r="B129" s="25" t="s">
        <v>50</v>
      </c>
      <c r="C129" s="24">
        <v>0</v>
      </c>
      <c r="D129" s="26">
        <v>0</v>
      </c>
      <c r="E129" s="26">
        <v>0</v>
      </c>
      <c r="F129" s="26">
        <f t="shared" si="16"/>
        <v>0</v>
      </c>
      <c r="G129" s="26">
        <v>0</v>
      </c>
      <c r="H129" s="26">
        <f t="shared" si="17"/>
        <v>0</v>
      </c>
      <c r="I129" s="27" t="s">
        <v>147</v>
      </c>
      <c r="J129" s="26">
        <v>0</v>
      </c>
      <c r="K129" s="26">
        <v>0</v>
      </c>
      <c r="L129" s="26">
        <v>0</v>
      </c>
      <c r="M129" s="26">
        <v>0</v>
      </c>
      <c r="N129" s="28">
        <v>0</v>
      </c>
      <c r="O129" s="28">
        <v>0</v>
      </c>
      <c r="P129" s="28">
        <f t="shared" si="18"/>
        <v>0</v>
      </c>
      <c r="Q129" s="29" t="s">
        <v>148</v>
      </c>
      <c r="R129" s="26">
        <v>0</v>
      </c>
      <c r="S129" s="10"/>
    </row>
    <row r="130" spans="1:19" ht="9.75" customHeight="1">
      <c r="A130" s="24" t="s">
        <v>149</v>
      </c>
      <c r="B130" s="25" t="s">
        <v>50</v>
      </c>
      <c r="C130" s="24">
        <v>0</v>
      </c>
      <c r="D130" s="26">
        <v>0</v>
      </c>
      <c r="E130" s="26">
        <v>0</v>
      </c>
      <c r="F130" s="26">
        <f t="shared" si="16"/>
        <v>0</v>
      </c>
      <c r="G130" s="26">
        <v>0</v>
      </c>
      <c r="H130" s="26">
        <f t="shared" si="17"/>
        <v>0</v>
      </c>
      <c r="I130" s="27" t="s">
        <v>147</v>
      </c>
      <c r="J130" s="26">
        <v>0</v>
      </c>
      <c r="K130" s="26">
        <v>0</v>
      </c>
      <c r="L130" s="26">
        <v>0</v>
      </c>
      <c r="M130" s="26">
        <v>0</v>
      </c>
      <c r="N130" s="28">
        <v>0</v>
      </c>
      <c r="O130" s="28">
        <v>0</v>
      </c>
      <c r="P130" s="28">
        <f t="shared" si="18"/>
        <v>0</v>
      </c>
      <c r="Q130" s="31" t="s">
        <v>148</v>
      </c>
      <c r="R130" s="26">
        <v>0</v>
      </c>
      <c r="S130" s="10"/>
    </row>
    <row r="131" spans="1:19" ht="9.75" customHeight="1">
      <c r="A131" s="24" t="s">
        <v>150</v>
      </c>
      <c r="B131" s="25" t="s">
        <v>50</v>
      </c>
      <c r="C131" s="24">
        <v>0</v>
      </c>
      <c r="D131" s="26">
        <v>0</v>
      </c>
      <c r="E131" s="26">
        <v>0</v>
      </c>
      <c r="F131" s="26">
        <f t="shared" si="16"/>
        <v>0</v>
      </c>
      <c r="G131" s="26">
        <v>0</v>
      </c>
      <c r="H131" s="26">
        <f t="shared" si="17"/>
        <v>0</v>
      </c>
      <c r="I131" s="27" t="s">
        <v>147</v>
      </c>
      <c r="J131" s="26">
        <v>0</v>
      </c>
      <c r="K131" s="26">
        <v>0</v>
      </c>
      <c r="L131" s="26">
        <v>0</v>
      </c>
      <c r="M131" s="26">
        <v>0</v>
      </c>
      <c r="N131" s="28">
        <v>0</v>
      </c>
      <c r="O131" s="28">
        <v>0</v>
      </c>
      <c r="P131" s="28">
        <f t="shared" si="18"/>
        <v>0</v>
      </c>
      <c r="Q131" s="29" t="s">
        <v>148</v>
      </c>
      <c r="R131" s="26">
        <v>0</v>
      </c>
      <c r="S131" s="10"/>
    </row>
    <row r="132" spans="1:19" ht="9.75" customHeight="1">
      <c r="A132" s="24" t="s">
        <v>151</v>
      </c>
      <c r="B132" s="25" t="s">
        <v>50</v>
      </c>
      <c r="C132" s="24">
        <v>0</v>
      </c>
      <c r="D132" s="26">
        <v>0</v>
      </c>
      <c r="E132" s="26">
        <v>0</v>
      </c>
      <c r="F132" s="26">
        <f t="shared" si="16"/>
        <v>0</v>
      </c>
      <c r="G132" s="26">
        <v>0</v>
      </c>
      <c r="H132" s="26">
        <f t="shared" si="17"/>
        <v>0</v>
      </c>
      <c r="I132" s="27" t="s">
        <v>147</v>
      </c>
      <c r="J132" s="26">
        <v>0</v>
      </c>
      <c r="K132" s="26">
        <v>0</v>
      </c>
      <c r="L132" s="26">
        <v>0</v>
      </c>
      <c r="M132" s="26">
        <v>0</v>
      </c>
      <c r="N132" s="28">
        <v>0</v>
      </c>
      <c r="O132" s="28">
        <v>0</v>
      </c>
      <c r="P132" s="28">
        <f t="shared" si="18"/>
        <v>0</v>
      </c>
      <c r="Q132" s="29" t="s">
        <v>148</v>
      </c>
      <c r="R132" s="26">
        <v>0</v>
      </c>
      <c r="S132" s="10"/>
    </row>
    <row r="133" spans="1:19" ht="9.75" customHeight="1">
      <c r="A133" s="33" t="s">
        <v>152</v>
      </c>
      <c r="B133" s="34">
        <v>1994</v>
      </c>
      <c r="C133" s="33">
        <v>0</v>
      </c>
      <c r="D133" s="35">
        <v>0</v>
      </c>
      <c r="E133" s="35">
        <v>0</v>
      </c>
      <c r="F133" s="26">
        <f t="shared" si="16"/>
        <v>0</v>
      </c>
      <c r="G133" s="26">
        <v>0</v>
      </c>
      <c r="H133" s="26">
        <f t="shared" si="17"/>
        <v>0</v>
      </c>
      <c r="I133" s="27" t="s">
        <v>147</v>
      </c>
      <c r="J133" s="35">
        <v>0</v>
      </c>
      <c r="K133" s="35">
        <v>0</v>
      </c>
      <c r="L133" s="35">
        <v>0</v>
      </c>
      <c r="M133" s="35">
        <v>0</v>
      </c>
      <c r="N133" s="36">
        <v>0</v>
      </c>
      <c r="O133" s="36">
        <v>0</v>
      </c>
      <c r="P133" s="28">
        <f t="shared" si="18"/>
        <v>0</v>
      </c>
      <c r="Q133" s="29" t="s">
        <v>148</v>
      </c>
      <c r="R133" s="35">
        <v>0</v>
      </c>
      <c r="S133" s="10"/>
    </row>
    <row r="134" spans="1:19" ht="9.75" customHeight="1">
      <c r="A134" s="24" t="s">
        <v>153</v>
      </c>
      <c r="B134" s="25" t="s">
        <v>50</v>
      </c>
      <c r="C134" s="24">
        <v>0</v>
      </c>
      <c r="D134" s="26">
        <v>0</v>
      </c>
      <c r="E134" s="26">
        <v>0</v>
      </c>
      <c r="F134" s="26">
        <f>D134+E134</f>
        <v>0</v>
      </c>
      <c r="G134" s="26">
        <v>0</v>
      </c>
      <c r="H134" s="26">
        <f>F134-G134</f>
        <v>0</v>
      </c>
      <c r="I134" s="27" t="s">
        <v>147</v>
      </c>
      <c r="J134" s="26">
        <v>0</v>
      </c>
      <c r="K134" s="26">
        <v>0</v>
      </c>
      <c r="L134" s="26">
        <v>0</v>
      </c>
      <c r="M134" s="26">
        <v>0</v>
      </c>
      <c r="N134" s="28">
        <v>0</v>
      </c>
      <c r="O134" s="28">
        <v>0</v>
      </c>
      <c r="P134" s="28">
        <f>N134-O134</f>
        <v>0</v>
      </c>
      <c r="Q134" s="29" t="s">
        <v>148</v>
      </c>
      <c r="R134" s="26">
        <v>0</v>
      </c>
      <c r="S134" s="10"/>
    </row>
    <row r="135" spans="1:19" ht="9.75" customHeight="1">
      <c r="A135" s="24" t="s">
        <v>154</v>
      </c>
      <c r="B135" s="25" t="s">
        <v>50</v>
      </c>
      <c r="C135" s="24">
        <v>0</v>
      </c>
      <c r="D135" s="26">
        <v>0</v>
      </c>
      <c r="E135" s="26">
        <v>0</v>
      </c>
      <c r="F135" s="26">
        <f>D135+E135</f>
        <v>0</v>
      </c>
      <c r="G135" s="26">
        <v>0</v>
      </c>
      <c r="H135" s="26">
        <f>F135-G135</f>
        <v>0</v>
      </c>
      <c r="I135" s="27" t="s">
        <v>147</v>
      </c>
      <c r="J135" s="26">
        <v>0</v>
      </c>
      <c r="K135" s="26">
        <v>0</v>
      </c>
      <c r="L135" s="26">
        <v>5763</v>
      </c>
      <c r="M135" s="26">
        <v>0</v>
      </c>
      <c r="N135" s="28">
        <v>5763</v>
      </c>
      <c r="O135" s="28">
        <v>6416</v>
      </c>
      <c r="P135" s="28">
        <f>N135-O135</f>
        <v>-653</v>
      </c>
      <c r="Q135" s="29">
        <f>(N135-O135)/O135*100</f>
        <v>-10.177680798004987</v>
      </c>
      <c r="R135" s="26">
        <v>0</v>
      </c>
      <c r="S135" s="10"/>
    </row>
    <row r="136" spans="1:19" s="43" customFormat="1" ht="12" customHeight="1">
      <c r="A136" s="37" t="s">
        <v>155</v>
      </c>
      <c r="B136" s="37"/>
      <c r="C136" s="37">
        <f>SUM(C6:C135)</f>
        <v>41934</v>
      </c>
      <c r="D136" s="38">
        <f>SUM(D6:D135)</f>
        <v>1073968544</v>
      </c>
      <c r="E136" s="38">
        <f>SUM(E6:E135)</f>
        <v>32382464</v>
      </c>
      <c r="F136" s="38">
        <f>SUM(F6:F135)</f>
        <v>1106351008</v>
      </c>
      <c r="G136" s="38">
        <v>972963796</v>
      </c>
      <c r="H136" s="38">
        <f>SUM(H6:H135)</f>
        <v>133387212</v>
      </c>
      <c r="I136" s="39">
        <f>(F136-G136)/G136*100</f>
        <v>13.70937053859299</v>
      </c>
      <c r="J136" s="38">
        <f aca="true" t="shared" si="20" ref="J136:P136">SUM(J6:J135)</f>
        <v>193648976</v>
      </c>
      <c r="K136" s="38">
        <f t="shared" si="20"/>
        <v>202663155</v>
      </c>
      <c r="L136" s="38">
        <f t="shared" si="20"/>
        <v>62882998</v>
      </c>
      <c r="M136" s="38">
        <f t="shared" si="20"/>
        <v>6454285</v>
      </c>
      <c r="N136" s="40">
        <f t="shared" si="20"/>
        <v>1572000422</v>
      </c>
      <c r="O136" s="40">
        <f t="shared" si="20"/>
        <v>1458447466</v>
      </c>
      <c r="P136" s="40">
        <f t="shared" si="20"/>
        <v>113552956</v>
      </c>
      <c r="Q136" s="41">
        <f>(N136-O136)/O136*100</f>
        <v>7.785879069846456</v>
      </c>
      <c r="R136" s="38">
        <f>SUM(R6:R135)</f>
        <v>11875477</v>
      </c>
      <c r="S136" s="42"/>
    </row>
    <row r="137" spans="1:18" ht="9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44"/>
      <c r="R137" s="13"/>
    </row>
    <row r="138" spans="1:18" ht="9.75" customHeight="1">
      <c r="A138" s="14" t="s">
        <v>156</v>
      </c>
      <c r="B138" s="12"/>
      <c r="C138" s="12"/>
      <c r="D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44"/>
      <c r="R138" s="13"/>
    </row>
    <row r="139" spans="1:18" ht="9.7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44"/>
      <c r="R139" s="13"/>
    </row>
    <row r="140" spans="1:19" ht="9.7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44"/>
      <c r="R140" s="13"/>
      <c r="S140" s="5"/>
    </row>
    <row r="141" spans="1:19" ht="10.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44"/>
      <c r="R141" s="13"/>
      <c r="S141" s="5"/>
    </row>
    <row r="142" spans="1:19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44"/>
      <c r="R142" s="13"/>
      <c r="S142" s="5"/>
    </row>
    <row r="143" spans="1:19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44"/>
      <c r="R143" s="13"/>
      <c r="S143" s="5"/>
    </row>
    <row r="144" spans="1:19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44"/>
      <c r="R144" s="13"/>
      <c r="S144" s="5"/>
    </row>
    <row r="145" spans="1:19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44"/>
      <c r="R145" s="13"/>
      <c r="S145" s="5"/>
    </row>
    <row r="146" spans="1:19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44"/>
      <c r="R146" s="13"/>
      <c r="S146" s="5"/>
    </row>
    <row r="147" spans="1:19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44"/>
      <c r="R147" s="13"/>
      <c r="S147" s="5"/>
    </row>
    <row r="148" spans="1:19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44"/>
      <c r="R148" s="13"/>
      <c r="S148" s="5"/>
    </row>
    <row r="149" spans="1:19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44"/>
      <c r="R149" s="13"/>
      <c r="S149" s="5"/>
    </row>
    <row r="150" spans="1:19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44"/>
      <c r="R150" s="13"/>
      <c r="S150" s="5"/>
    </row>
    <row r="151" spans="1:19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44"/>
      <c r="R151" s="13"/>
      <c r="S151" s="5"/>
    </row>
    <row r="152" spans="1:19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44"/>
      <c r="R152" s="13"/>
      <c r="S152" s="5"/>
    </row>
    <row r="153" spans="1:19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44"/>
      <c r="R153" s="13"/>
      <c r="S153" s="5"/>
    </row>
    <row r="154" spans="1:19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44"/>
      <c r="R154" s="13"/>
      <c r="S154" s="5"/>
    </row>
    <row r="155" spans="1:19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44"/>
      <c r="R155" s="13"/>
      <c r="S155" s="5"/>
    </row>
    <row r="156" spans="1:19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44"/>
      <c r="R156" s="13"/>
      <c r="S156" s="5"/>
    </row>
    <row r="157" spans="1:19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44"/>
      <c r="R157" s="13"/>
      <c r="S157" s="5"/>
    </row>
    <row r="158" spans="1:19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44"/>
      <c r="R158" s="13"/>
      <c r="S158" s="5"/>
    </row>
    <row r="159" spans="1:19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44"/>
      <c r="R159" s="13"/>
      <c r="S159" s="5"/>
    </row>
    <row r="160" spans="1:19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44"/>
      <c r="R160" s="13"/>
      <c r="S160" s="5"/>
    </row>
    <row r="161" spans="1:19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44"/>
      <c r="R161" s="13"/>
      <c r="S161" s="5"/>
    </row>
    <row r="162" spans="1:19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44"/>
      <c r="R162" s="13"/>
      <c r="S162" s="5"/>
    </row>
    <row r="163" spans="1:19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44"/>
      <c r="R163" s="13"/>
      <c r="S163" s="5"/>
    </row>
    <row r="164" spans="1:19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44"/>
      <c r="R164" s="13"/>
      <c r="S164" s="5"/>
    </row>
    <row r="165" spans="1:19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44"/>
      <c r="R165" s="13"/>
      <c r="S165" s="5"/>
    </row>
    <row r="166" spans="1:19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44"/>
      <c r="R166" s="13"/>
      <c r="S166" s="5"/>
    </row>
    <row r="167" spans="1:19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44"/>
      <c r="R167" s="13"/>
      <c r="S167" s="5"/>
    </row>
    <row r="168" spans="1:19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44"/>
      <c r="R168" s="13"/>
      <c r="S168" s="5"/>
    </row>
    <row r="169" spans="1:19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44"/>
      <c r="R169" s="13"/>
      <c r="S169" s="5"/>
    </row>
    <row r="170" spans="1:19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44"/>
      <c r="R170" s="13"/>
      <c r="S170" s="5"/>
    </row>
    <row r="171" spans="1:19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44"/>
      <c r="R171" s="13"/>
      <c r="S171" s="5"/>
    </row>
    <row r="172" spans="1:19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44"/>
      <c r="R172" s="13"/>
      <c r="S172" s="5"/>
    </row>
    <row r="173" spans="1:19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44"/>
      <c r="R173" s="13"/>
      <c r="S173" s="5"/>
    </row>
    <row r="174" spans="1:19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44"/>
      <c r="R174" s="13"/>
      <c r="S174" s="5"/>
    </row>
    <row r="175" spans="1:19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44"/>
      <c r="R175" s="13"/>
      <c r="S175" s="5"/>
    </row>
    <row r="176" spans="1:19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44"/>
      <c r="R176" s="13"/>
      <c r="S176" s="5"/>
    </row>
    <row r="177" spans="1:19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44"/>
      <c r="R177" s="13"/>
      <c r="S177" s="5"/>
    </row>
    <row r="178" spans="1:19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44"/>
      <c r="R178" s="13"/>
      <c r="S178" s="5"/>
    </row>
    <row r="179" spans="1:19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44"/>
      <c r="R179" s="13"/>
      <c r="S179" s="5"/>
    </row>
    <row r="180" spans="1:19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44"/>
      <c r="R180" s="13"/>
      <c r="S180" s="5"/>
    </row>
    <row r="181" spans="1:19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44"/>
      <c r="R181" s="13"/>
      <c r="S181" s="5"/>
    </row>
    <row r="182" spans="1:19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44"/>
      <c r="R182" s="13"/>
      <c r="S182" s="5"/>
    </row>
    <row r="183" spans="1:19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44"/>
      <c r="R183" s="13"/>
      <c r="S183" s="5"/>
    </row>
    <row r="184" spans="1:19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44"/>
      <c r="R184" s="13"/>
      <c r="S184" s="5"/>
    </row>
    <row r="185" spans="1:19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44"/>
      <c r="R185" s="13"/>
      <c r="S185" s="5"/>
    </row>
    <row r="186" spans="1:19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44"/>
      <c r="R186" s="13"/>
      <c r="S186" s="5"/>
    </row>
    <row r="187" spans="1:19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44"/>
      <c r="R187" s="13"/>
      <c r="S187" s="5"/>
    </row>
    <row r="188" spans="1:19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44"/>
      <c r="R188" s="13"/>
      <c r="S188" s="5"/>
    </row>
    <row r="189" spans="1:19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44"/>
      <c r="R189" s="13"/>
      <c r="S189" s="5"/>
    </row>
    <row r="190" spans="1:19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3"/>
      <c r="S190" s="5"/>
    </row>
    <row r="191" spans="1:19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3"/>
      <c r="S191" s="5"/>
    </row>
    <row r="192" spans="1:19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3"/>
      <c r="S192" s="5"/>
    </row>
    <row r="193" spans="1:19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3"/>
      <c r="S193" s="5"/>
    </row>
    <row r="194" ht="12.75">
      <c r="S194" s="5"/>
    </row>
    <row r="195" ht="12.75">
      <c r="S195" s="5"/>
    </row>
    <row r="196" ht="12.75">
      <c r="S196" s="5"/>
    </row>
    <row r="197" ht="12.75">
      <c r="S197" s="5"/>
    </row>
    <row r="198" ht="12.75">
      <c r="S198" s="5"/>
    </row>
    <row r="199" ht="12.75">
      <c r="S199" s="5"/>
    </row>
    <row r="200" ht="12.75">
      <c r="S200" s="5"/>
    </row>
    <row r="201" ht="12.75">
      <c r="S201" s="5"/>
    </row>
    <row r="202" ht="12.75">
      <c r="S202" s="5"/>
    </row>
    <row r="203" ht="12.75">
      <c r="S203" s="5"/>
    </row>
    <row r="204" ht="12.75">
      <c r="S204" s="5"/>
    </row>
    <row r="205" ht="12.75">
      <c r="S205" s="5"/>
    </row>
    <row r="206" ht="12.75">
      <c r="S206" s="5"/>
    </row>
    <row r="207" ht="12.75">
      <c r="S207" s="5"/>
    </row>
    <row r="208" ht="12.75">
      <c r="S208" s="5"/>
    </row>
    <row r="209" ht="12.75">
      <c r="S209" s="5"/>
    </row>
    <row r="210" ht="12.75">
      <c r="S210" s="5"/>
    </row>
    <row r="211" ht="12.75">
      <c r="S211" s="5"/>
    </row>
    <row r="212" ht="12.75">
      <c r="S212" s="5"/>
    </row>
    <row r="213" ht="12.75">
      <c r="S213" s="5"/>
    </row>
    <row r="214" ht="12.75">
      <c r="S214" s="5"/>
    </row>
    <row r="215" ht="12.75">
      <c r="S215" s="5"/>
    </row>
    <row r="216" ht="12.75">
      <c r="S216" s="5"/>
    </row>
    <row r="217" ht="12.75">
      <c r="S217" s="5"/>
    </row>
    <row r="218" ht="12.75">
      <c r="S218" s="5"/>
    </row>
    <row r="219" ht="12.75">
      <c r="S219" s="5"/>
    </row>
    <row r="220" ht="12.75">
      <c r="S220" s="5"/>
    </row>
    <row r="221" ht="12.75">
      <c r="S221" s="5"/>
    </row>
    <row r="222" ht="12.75">
      <c r="S222" s="5"/>
    </row>
    <row r="223" ht="12.75">
      <c r="S223" s="5"/>
    </row>
    <row r="224" ht="12.75">
      <c r="S224" s="5"/>
    </row>
    <row r="225" ht="12.75">
      <c r="S225" s="5"/>
    </row>
    <row r="226" ht="12.75">
      <c r="S226" s="5"/>
    </row>
    <row r="227" ht="12.75">
      <c r="S227" s="5"/>
    </row>
    <row r="228" ht="12.75">
      <c r="S228" s="5"/>
    </row>
    <row r="229" ht="12.75">
      <c r="S229" s="5"/>
    </row>
    <row r="230" ht="12.75">
      <c r="S230" s="5"/>
    </row>
    <row r="231" ht="12.75">
      <c r="S231" s="5"/>
    </row>
    <row r="232" ht="12.75">
      <c r="S232" s="5"/>
    </row>
    <row r="233" ht="12.75">
      <c r="S233" s="5"/>
    </row>
    <row r="234" ht="12.75">
      <c r="S234" s="5"/>
    </row>
    <row r="235" ht="12.75">
      <c r="S235" s="5"/>
    </row>
    <row r="236" ht="12.75">
      <c r="S236" s="5"/>
    </row>
    <row r="237" ht="12.75">
      <c r="S237" s="5"/>
    </row>
    <row r="238" ht="12.75">
      <c r="S238" s="5"/>
    </row>
    <row r="239" ht="12.75">
      <c r="S239" s="5"/>
    </row>
    <row r="240" ht="12.75">
      <c r="S240" s="5"/>
    </row>
    <row r="241" ht="12.75">
      <c r="S241" s="5"/>
    </row>
    <row r="242" ht="12.75">
      <c r="S242" s="5"/>
    </row>
    <row r="243" ht="12.75">
      <c r="S243" s="5"/>
    </row>
    <row r="244" ht="12.75">
      <c r="S244" s="5"/>
    </row>
    <row r="245" ht="12.75">
      <c r="S245" s="5"/>
    </row>
    <row r="246" ht="12.75">
      <c r="S246" s="5"/>
    </row>
    <row r="247" ht="12.75">
      <c r="S247" s="5"/>
    </row>
    <row r="248" ht="12.75">
      <c r="S248" s="5"/>
    </row>
    <row r="249" ht="12.75">
      <c r="S249" s="5"/>
    </row>
    <row r="250" ht="12.75">
      <c r="S250" s="5"/>
    </row>
    <row r="251" ht="12.75">
      <c r="S251" s="5"/>
    </row>
    <row r="252" ht="12.75">
      <c r="S252" s="5"/>
    </row>
    <row r="253" ht="12.75">
      <c r="S253" s="5"/>
    </row>
    <row r="254" ht="12.75">
      <c r="S254" s="5"/>
    </row>
    <row r="255" ht="12.75">
      <c r="S255" s="5"/>
    </row>
    <row r="256" ht="12.75">
      <c r="S256" s="5"/>
    </row>
    <row r="257" ht="12.75">
      <c r="S257" s="5"/>
    </row>
    <row r="258" ht="12.75">
      <c r="S258" s="5"/>
    </row>
    <row r="259" ht="12.75">
      <c r="S259" s="5"/>
    </row>
    <row r="260" ht="12.75">
      <c r="S260" s="5"/>
    </row>
    <row r="261" ht="12.75">
      <c r="S261" s="5"/>
    </row>
    <row r="262" ht="12.75">
      <c r="S262" s="5"/>
    </row>
    <row r="263" ht="12.75">
      <c r="S263" s="5"/>
    </row>
    <row r="264" ht="12.75">
      <c r="S264" s="5"/>
    </row>
    <row r="265" ht="12.75">
      <c r="S265" s="5"/>
    </row>
    <row r="266" ht="12.75">
      <c r="S266" s="5"/>
    </row>
    <row r="267" ht="12.75">
      <c r="S267" s="5"/>
    </row>
    <row r="268" ht="12.75">
      <c r="S268" s="5"/>
    </row>
    <row r="269" ht="12.75">
      <c r="S269" s="5"/>
    </row>
    <row r="270" ht="12.75">
      <c r="S270" s="5"/>
    </row>
    <row r="271" ht="12.75">
      <c r="S271" s="5"/>
    </row>
    <row r="272" ht="12.75">
      <c r="S272" s="5"/>
    </row>
    <row r="273" ht="12.75">
      <c r="S273" s="5"/>
    </row>
    <row r="274" ht="12.75">
      <c r="S274" s="5"/>
    </row>
    <row r="275" ht="12.75">
      <c r="S275" s="5"/>
    </row>
    <row r="276" ht="12.75">
      <c r="S276" s="5"/>
    </row>
    <row r="277" ht="12.75">
      <c r="S277" s="5"/>
    </row>
    <row r="278" ht="12.75">
      <c r="S278" s="5"/>
    </row>
    <row r="279" ht="12.75">
      <c r="S279" s="5"/>
    </row>
    <row r="280" ht="12.75">
      <c r="S280" s="5"/>
    </row>
    <row r="281" ht="12.75">
      <c r="S281" s="5"/>
    </row>
    <row r="282" ht="12.75">
      <c r="S282" s="5"/>
    </row>
    <row r="283" ht="12.75">
      <c r="S283" s="5"/>
    </row>
    <row r="284" ht="12.75">
      <c r="S284" s="5"/>
    </row>
    <row r="285" ht="12.75">
      <c r="S285" s="5"/>
    </row>
    <row r="286" ht="12.75">
      <c r="S286" s="5"/>
    </row>
    <row r="287" ht="12.75">
      <c r="S287" s="5"/>
    </row>
    <row r="288" ht="12.75">
      <c r="S288" s="5"/>
    </row>
    <row r="289" ht="12.75">
      <c r="S289" s="5"/>
    </row>
    <row r="290" ht="12.75">
      <c r="S290" s="5"/>
    </row>
    <row r="291" ht="12.75">
      <c r="S291" s="5"/>
    </row>
    <row r="292" ht="12.75">
      <c r="S292" s="5"/>
    </row>
    <row r="293" ht="12.75">
      <c r="S293" s="5"/>
    </row>
    <row r="294" ht="12.75">
      <c r="S294" s="5"/>
    </row>
    <row r="295" ht="12.75">
      <c r="S295" s="5"/>
    </row>
    <row r="296" ht="12.75">
      <c r="S296" s="5"/>
    </row>
    <row r="297" ht="12.75">
      <c r="S297" s="5"/>
    </row>
    <row r="298" ht="12.75">
      <c r="S298" s="5"/>
    </row>
    <row r="299" ht="12.75">
      <c r="S299" s="5"/>
    </row>
    <row r="300" ht="12.75">
      <c r="S300" s="5"/>
    </row>
    <row r="301" ht="12.75">
      <c r="S301" s="5"/>
    </row>
    <row r="302" ht="12.75">
      <c r="S302" s="5"/>
    </row>
    <row r="303" ht="12.75">
      <c r="S303" s="5"/>
    </row>
    <row r="304" ht="12.75">
      <c r="S304" s="5"/>
    </row>
    <row r="305" ht="12.75">
      <c r="S305" s="5"/>
    </row>
    <row r="306" ht="12.75">
      <c r="S306" s="5"/>
    </row>
    <row r="307" ht="12.75">
      <c r="S307" s="5"/>
    </row>
    <row r="308" ht="12.75">
      <c r="S308" s="5"/>
    </row>
    <row r="309" ht="12.75">
      <c r="S309" s="5"/>
    </row>
    <row r="310" ht="12.75">
      <c r="S310" s="5"/>
    </row>
    <row r="311" ht="12.75">
      <c r="S311" s="5"/>
    </row>
    <row r="312" ht="12.75">
      <c r="S312" s="5"/>
    </row>
    <row r="313" ht="12.75">
      <c r="S313" s="5"/>
    </row>
    <row r="314" ht="12.75">
      <c r="S314" s="5"/>
    </row>
    <row r="315" ht="12.75">
      <c r="S315" s="5"/>
    </row>
    <row r="316" ht="12.75">
      <c r="S316" s="5"/>
    </row>
    <row r="317" ht="12.75">
      <c r="S317" s="5"/>
    </row>
    <row r="318" ht="12.75">
      <c r="S318" s="5"/>
    </row>
    <row r="319" ht="12.75">
      <c r="S319" s="5"/>
    </row>
    <row r="320" ht="12.75">
      <c r="S320" s="5"/>
    </row>
    <row r="321" ht="12.75">
      <c r="S321" s="5"/>
    </row>
    <row r="322" ht="12.75">
      <c r="S322" s="5"/>
    </row>
    <row r="323" ht="12.75">
      <c r="S323" s="5"/>
    </row>
    <row r="324" ht="12.75">
      <c r="S324" s="5"/>
    </row>
    <row r="325" ht="12.75">
      <c r="S325" s="5"/>
    </row>
    <row r="326" ht="12.75">
      <c r="S326" s="5"/>
    </row>
    <row r="327" ht="12.75">
      <c r="S327" s="5"/>
    </row>
    <row r="328" ht="12.75">
      <c r="S328" s="5"/>
    </row>
    <row r="329" ht="12.75">
      <c r="S329" s="5"/>
    </row>
    <row r="330" ht="12.75">
      <c r="S330" s="5"/>
    </row>
    <row r="331" ht="12.75">
      <c r="S331" s="5"/>
    </row>
    <row r="332" ht="12.75">
      <c r="S332" s="5"/>
    </row>
    <row r="333" ht="12.75">
      <c r="S333" s="5"/>
    </row>
    <row r="334" ht="12.75">
      <c r="S334" s="5"/>
    </row>
    <row r="335" ht="12.75">
      <c r="S335" s="5"/>
    </row>
    <row r="336" ht="12.75">
      <c r="S336" s="5"/>
    </row>
    <row r="337" ht="12.75">
      <c r="S337" s="5"/>
    </row>
    <row r="338" ht="12.75">
      <c r="S338" s="5"/>
    </row>
  </sheetData>
  <printOptions horizontalCentered="1"/>
  <pageMargins left="0.1968503937007874" right="0.1968503937007874" top="0.7874015748031497" bottom="0.5511811023622047" header="0.5118110236220472" footer="0.5118110236220472"/>
  <pageSetup fitToHeight="6" horizontalDpi="300" verticalDpi="300" orientation="landscape" paperSize="9" scale="68" r:id="rId1"/>
  <rowBreaks count="1" manualBreakCount="1">
    <brk id="114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338"/>
  <sheetViews>
    <sheetView showGridLines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5.28125" style="5" customWidth="1"/>
    <col min="2" max="2" width="14.57421875" style="5" hidden="1" customWidth="1"/>
    <col min="3" max="3" width="10.7109375" style="5" hidden="1" customWidth="1"/>
    <col min="4" max="4" width="11.00390625" style="5" hidden="1" customWidth="1"/>
    <col min="5" max="5" width="12.8515625" style="5" hidden="1" customWidth="1"/>
    <col min="6" max="8" width="17.7109375" style="5" customWidth="1"/>
    <col min="9" max="9" width="16.28125" style="5" customWidth="1"/>
    <col min="10" max="10" width="11.00390625" style="5" hidden="1" customWidth="1"/>
    <col min="11" max="11" width="12.28125" style="5" hidden="1" customWidth="1"/>
    <col min="12" max="12" width="9.28125" style="5" hidden="1" customWidth="1"/>
    <col min="13" max="13" width="11.7109375" style="5" hidden="1" customWidth="1"/>
    <col min="14" max="14" width="14.7109375" style="5" hidden="1" customWidth="1"/>
    <col min="15" max="15" width="12.8515625" style="5" hidden="1" customWidth="1"/>
    <col min="16" max="16" width="15.57421875" style="5" hidden="1" customWidth="1"/>
    <col min="17" max="17" width="13.7109375" style="5" hidden="1" customWidth="1"/>
    <col min="18" max="18" width="17.00390625" style="6" hidden="1" customWidth="1"/>
    <col min="19" max="19" width="34.8515625" style="7" customWidth="1"/>
    <col min="20" max="16384" width="9.140625" style="5" customWidth="1"/>
  </cols>
  <sheetData>
    <row r="1" spans="1:16" ht="12.7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8" ht="12.75">
      <c r="A2" s="8" t="s">
        <v>162</v>
      </c>
      <c r="B2" s="9"/>
      <c r="C2" s="49"/>
      <c r="D2" s="43"/>
      <c r="E2" s="43"/>
      <c r="H2" s="10"/>
      <c r="I2" s="10"/>
      <c r="J2" s="11"/>
      <c r="K2" s="10"/>
      <c r="L2" s="10"/>
      <c r="M2" s="10"/>
      <c r="N2" s="12"/>
      <c r="O2" s="12"/>
      <c r="P2" s="12"/>
      <c r="R2" s="13"/>
    </row>
    <row r="3" spans="1:18" ht="12.75">
      <c r="A3" s="8"/>
      <c r="B3" s="9"/>
      <c r="C3" s="49"/>
      <c r="D3" s="43"/>
      <c r="E3" s="43"/>
      <c r="H3" s="10"/>
      <c r="I3" s="10"/>
      <c r="J3" s="11"/>
      <c r="K3" s="10"/>
      <c r="L3" s="10"/>
      <c r="M3" s="10"/>
      <c r="N3" s="12"/>
      <c r="O3" s="12"/>
      <c r="P3" s="12"/>
      <c r="R3" s="13"/>
    </row>
    <row r="4" spans="1:18" ht="12.75">
      <c r="A4" s="14"/>
      <c r="B4" s="12"/>
      <c r="C4" s="12"/>
      <c r="D4" s="15" t="s">
        <v>1</v>
      </c>
      <c r="E4" s="16"/>
      <c r="F4" s="10"/>
      <c r="G4" s="10"/>
      <c r="H4" s="10"/>
      <c r="I4" s="10"/>
      <c r="J4" s="45" t="s">
        <v>2</v>
      </c>
      <c r="K4" s="46"/>
      <c r="L4" s="46"/>
      <c r="M4" s="47"/>
      <c r="N4" s="12"/>
      <c r="O4" s="12"/>
      <c r="P4" s="12"/>
      <c r="R4" s="13"/>
    </row>
    <row r="5" spans="1:19" s="23" customFormat="1" ht="46.5" customHeight="1">
      <c r="A5" s="17" t="s">
        <v>3</v>
      </c>
      <c r="B5" s="18" t="s">
        <v>4</v>
      </c>
      <c r="C5" s="19" t="s">
        <v>5</v>
      </c>
      <c r="D5" s="20" t="s">
        <v>6</v>
      </c>
      <c r="E5" s="20" t="s">
        <v>7</v>
      </c>
      <c r="F5" s="20" t="s">
        <v>8</v>
      </c>
      <c r="G5" s="20" t="s">
        <v>9</v>
      </c>
      <c r="H5" s="20" t="s">
        <v>10</v>
      </c>
      <c r="I5" s="20" t="s">
        <v>11</v>
      </c>
      <c r="J5" s="48" t="s">
        <v>12</v>
      </c>
      <c r="K5" s="48" t="s">
        <v>13</v>
      </c>
      <c r="L5" s="48" t="s">
        <v>14</v>
      </c>
      <c r="M5" s="48" t="s">
        <v>15</v>
      </c>
      <c r="N5" s="21" t="s">
        <v>16</v>
      </c>
      <c r="O5" s="21" t="s">
        <v>17</v>
      </c>
      <c r="P5" s="21" t="s">
        <v>158</v>
      </c>
      <c r="Q5" s="21" t="s">
        <v>18</v>
      </c>
      <c r="R5" s="22" t="s">
        <v>157</v>
      </c>
      <c r="S5" s="7"/>
    </row>
    <row r="6" spans="1:18" ht="9.75" customHeight="1">
      <c r="A6" s="24" t="s">
        <v>25</v>
      </c>
      <c r="B6" s="25" t="s">
        <v>20</v>
      </c>
      <c r="C6" s="24">
        <v>1388</v>
      </c>
      <c r="D6" s="26">
        <v>37926036</v>
      </c>
      <c r="E6" s="26">
        <v>0</v>
      </c>
      <c r="F6" s="26">
        <f aca="true" t="shared" si="0" ref="F6:F37">D6+E6</f>
        <v>37926036</v>
      </c>
      <c r="G6" s="26">
        <v>27473491</v>
      </c>
      <c r="H6" s="26">
        <f aca="true" t="shared" si="1" ref="H6:H37">F6-G6</f>
        <v>10452545</v>
      </c>
      <c r="I6" s="27">
        <f aca="true" t="shared" si="2" ref="I6:I39">(F6-G6)/G6*100</f>
        <v>38.04592943794438</v>
      </c>
      <c r="J6" s="26">
        <v>27764732</v>
      </c>
      <c r="K6" s="26">
        <v>10877013</v>
      </c>
      <c r="L6" s="26">
        <v>3508473</v>
      </c>
      <c r="M6" s="26">
        <v>2220083</v>
      </c>
      <c r="N6" s="28">
        <v>118903342</v>
      </c>
      <c r="O6" s="28">
        <v>110134049</v>
      </c>
      <c r="P6" s="28">
        <f aca="true" t="shared" si="3" ref="P6:P37">N6-O6</f>
        <v>8769293</v>
      </c>
      <c r="Q6" s="29">
        <f aca="true" t="shared" si="4" ref="Q6:Q37">(N6-O6)/O6*100</f>
        <v>7.962381370360768</v>
      </c>
      <c r="R6" s="26">
        <v>530692</v>
      </c>
    </row>
    <row r="7" spans="1:18" ht="10.5" customHeight="1">
      <c r="A7" s="24" t="s">
        <v>36</v>
      </c>
      <c r="B7" s="30">
        <v>1994</v>
      </c>
      <c r="C7" s="24">
        <v>687</v>
      </c>
      <c r="D7" s="26">
        <v>19697439</v>
      </c>
      <c r="E7" s="26">
        <v>2363691</v>
      </c>
      <c r="F7" s="26">
        <f t="shared" si="0"/>
        <v>22061130</v>
      </c>
      <c r="G7" s="26">
        <v>14421963</v>
      </c>
      <c r="H7" s="26">
        <f t="shared" si="1"/>
        <v>7639167</v>
      </c>
      <c r="I7" s="27">
        <f t="shared" si="2"/>
        <v>52.96898210042558</v>
      </c>
      <c r="J7" s="26">
        <v>18786359</v>
      </c>
      <c r="K7" s="26">
        <v>13360533</v>
      </c>
      <c r="L7" s="26">
        <v>5261528</v>
      </c>
      <c r="M7" s="26">
        <v>1965785</v>
      </c>
      <c r="N7" s="28">
        <v>113670880</v>
      </c>
      <c r="O7" s="28">
        <v>111559020</v>
      </c>
      <c r="P7" s="28">
        <f t="shared" si="3"/>
        <v>2111860</v>
      </c>
      <c r="Q7" s="29">
        <f t="shared" si="4"/>
        <v>1.893042803710538</v>
      </c>
      <c r="R7" s="26">
        <v>388839</v>
      </c>
    </row>
    <row r="8" spans="1:18" ht="9.75" customHeight="1">
      <c r="A8" s="24" t="s">
        <v>38</v>
      </c>
      <c r="B8" s="30">
        <v>1994</v>
      </c>
      <c r="C8" s="24">
        <v>663</v>
      </c>
      <c r="D8" s="26">
        <v>17679717</v>
      </c>
      <c r="E8" s="26">
        <v>0</v>
      </c>
      <c r="F8" s="26">
        <f t="shared" si="0"/>
        <v>17679717</v>
      </c>
      <c r="G8" s="26">
        <v>11357595</v>
      </c>
      <c r="H8" s="26">
        <f t="shared" si="1"/>
        <v>6322122</v>
      </c>
      <c r="I8" s="27">
        <f t="shared" si="2"/>
        <v>55.66426695088177</v>
      </c>
      <c r="J8" s="26">
        <v>21933891</v>
      </c>
      <c r="K8" s="26">
        <v>12434089</v>
      </c>
      <c r="L8" s="26">
        <v>2429216</v>
      </c>
      <c r="M8" s="26">
        <v>0</v>
      </c>
      <c r="N8" s="28">
        <v>104482942</v>
      </c>
      <c r="O8" s="28">
        <v>104114364</v>
      </c>
      <c r="P8" s="28">
        <f t="shared" si="3"/>
        <v>368578</v>
      </c>
      <c r="Q8" s="29">
        <f t="shared" si="4"/>
        <v>0.3540126317248598</v>
      </c>
      <c r="R8" s="26">
        <v>433152</v>
      </c>
    </row>
    <row r="9" spans="1:19" ht="9.75" customHeight="1">
      <c r="A9" s="24" t="s">
        <v>19</v>
      </c>
      <c r="B9" s="25" t="s">
        <v>20</v>
      </c>
      <c r="C9" s="24">
        <v>2246</v>
      </c>
      <c r="D9" s="26">
        <v>74533041</v>
      </c>
      <c r="E9" s="26">
        <v>0</v>
      </c>
      <c r="F9" s="26">
        <f t="shared" si="0"/>
        <v>74533041</v>
      </c>
      <c r="G9" s="26">
        <v>68926561</v>
      </c>
      <c r="H9" s="26">
        <f t="shared" si="1"/>
        <v>5606480</v>
      </c>
      <c r="I9" s="27">
        <f t="shared" si="2"/>
        <v>8.133990610673294</v>
      </c>
      <c r="J9" s="26">
        <v>11176071</v>
      </c>
      <c r="K9" s="26">
        <v>10682869</v>
      </c>
      <c r="L9" s="26">
        <v>3045977</v>
      </c>
      <c r="M9" s="26">
        <v>901251</v>
      </c>
      <c r="N9" s="28">
        <v>82581882</v>
      </c>
      <c r="O9" s="28">
        <v>82246238</v>
      </c>
      <c r="P9" s="28">
        <f t="shared" si="3"/>
        <v>335644</v>
      </c>
      <c r="Q9" s="29">
        <f t="shared" si="4"/>
        <v>0.40809647731243337</v>
      </c>
      <c r="R9" s="26">
        <v>418193</v>
      </c>
      <c r="S9" s="10"/>
    </row>
    <row r="10" spans="1:18" ht="9.75" customHeight="1">
      <c r="A10" s="24" t="s">
        <v>53</v>
      </c>
      <c r="B10" s="25" t="s">
        <v>50</v>
      </c>
      <c r="C10" s="24">
        <v>210</v>
      </c>
      <c r="D10" s="26">
        <v>8857228</v>
      </c>
      <c r="E10" s="26">
        <v>1062867</v>
      </c>
      <c r="F10" s="26">
        <f t="shared" si="0"/>
        <v>9920095</v>
      </c>
      <c r="G10" s="26">
        <v>4449256</v>
      </c>
      <c r="H10" s="26">
        <f t="shared" si="1"/>
        <v>5470839</v>
      </c>
      <c r="I10" s="27">
        <f t="shared" si="2"/>
        <v>122.96076018102802</v>
      </c>
      <c r="J10" s="26">
        <v>16428898</v>
      </c>
      <c r="K10" s="26">
        <v>12081744</v>
      </c>
      <c r="L10" s="26">
        <v>8476692</v>
      </c>
      <c r="M10" s="26">
        <v>0</v>
      </c>
      <c r="N10" s="28">
        <v>92686778</v>
      </c>
      <c r="O10" s="28">
        <v>97702316</v>
      </c>
      <c r="P10" s="28">
        <f t="shared" si="3"/>
        <v>-5015538</v>
      </c>
      <c r="Q10" s="29">
        <f t="shared" si="4"/>
        <v>-5.133489363752646</v>
      </c>
      <c r="R10" s="26">
        <v>73804</v>
      </c>
    </row>
    <row r="11" spans="1:18" ht="9.75" customHeight="1">
      <c r="A11" s="24" t="s">
        <v>49</v>
      </c>
      <c r="B11" s="25" t="s">
        <v>50</v>
      </c>
      <c r="C11" s="24">
        <v>534</v>
      </c>
      <c r="D11" s="26">
        <v>9924871</v>
      </c>
      <c r="E11" s="26">
        <v>793990</v>
      </c>
      <c r="F11" s="26">
        <f t="shared" si="0"/>
        <v>10718861</v>
      </c>
      <c r="G11" s="26">
        <v>6133196</v>
      </c>
      <c r="H11" s="26">
        <f t="shared" si="1"/>
        <v>4585665</v>
      </c>
      <c r="I11" s="27">
        <f t="shared" si="2"/>
        <v>74.76795132586665</v>
      </c>
      <c r="J11" s="26">
        <v>2812518</v>
      </c>
      <c r="K11" s="26">
        <v>7264111</v>
      </c>
      <c r="L11" s="26">
        <v>2756067</v>
      </c>
      <c r="M11" s="26">
        <v>0</v>
      </c>
      <c r="N11" s="28">
        <v>50758732</v>
      </c>
      <c r="O11" s="28">
        <v>41072935</v>
      </c>
      <c r="P11" s="28">
        <f t="shared" si="3"/>
        <v>9685797</v>
      </c>
      <c r="Q11" s="29">
        <f t="shared" si="4"/>
        <v>23.581945142220782</v>
      </c>
      <c r="R11" s="26">
        <v>285954</v>
      </c>
    </row>
    <row r="12" spans="1:18" ht="9.75" customHeight="1">
      <c r="A12" s="24" t="s">
        <v>56</v>
      </c>
      <c r="B12" s="25" t="s">
        <v>50</v>
      </c>
      <c r="C12" s="24">
        <v>392</v>
      </c>
      <c r="D12" s="26">
        <v>6861730</v>
      </c>
      <c r="E12" s="26">
        <v>0</v>
      </c>
      <c r="F12" s="26">
        <f t="shared" si="0"/>
        <v>6861730</v>
      </c>
      <c r="G12" s="26">
        <v>2277546</v>
      </c>
      <c r="H12" s="26">
        <f t="shared" si="1"/>
        <v>4584184</v>
      </c>
      <c r="I12" s="27">
        <f t="shared" si="2"/>
        <v>201.2773397332041</v>
      </c>
      <c r="J12" s="26">
        <v>6193257</v>
      </c>
      <c r="K12" s="26">
        <v>6226577</v>
      </c>
      <c r="L12" s="26">
        <v>1651837</v>
      </c>
      <c r="M12" s="26">
        <v>0</v>
      </c>
      <c r="N12" s="28">
        <v>50190120</v>
      </c>
      <c r="O12" s="28">
        <v>44582236</v>
      </c>
      <c r="P12" s="28">
        <f t="shared" si="3"/>
        <v>5607884</v>
      </c>
      <c r="Q12" s="29">
        <f t="shared" si="4"/>
        <v>12.578741003479502</v>
      </c>
      <c r="R12" s="26">
        <v>233920</v>
      </c>
    </row>
    <row r="13" spans="1:18" ht="9.75" customHeight="1">
      <c r="A13" s="24" t="s">
        <v>26</v>
      </c>
      <c r="B13" s="25" t="s">
        <v>20</v>
      </c>
      <c r="C13" s="24">
        <v>1199</v>
      </c>
      <c r="D13" s="26">
        <v>36118449</v>
      </c>
      <c r="E13" s="26">
        <v>0</v>
      </c>
      <c r="F13" s="26">
        <f t="shared" si="0"/>
        <v>36118449</v>
      </c>
      <c r="G13" s="26">
        <v>31603817</v>
      </c>
      <c r="H13" s="26">
        <f t="shared" si="1"/>
        <v>4514632</v>
      </c>
      <c r="I13" s="27">
        <f t="shared" si="2"/>
        <v>14.285084614937492</v>
      </c>
      <c r="J13" s="26">
        <v>4713731</v>
      </c>
      <c r="K13" s="26">
        <v>6003035</v>
      </c>
      <c r="L13" s="26">
        <v>2574319</v>
      </c>
      <c r="M13" s="26">
        <v>0</v>
      </c>
      <c r="N13" s="28">
        <v>49171034</v>
      </c>
      <c r="O13" s="28">
        <v>48830661</v>
      </c>
      <c r="P13" s="28">
        <f t="shared" si="3"/>
        <v>340373</v>
      </c>
      <c r="Q13" s="29">
        <f t="shared" si="4"/>
        <v>0.6970477012383675</v>
      </c>
      <c r="R13" s="26">
        <v>331201</v>
      </c>
    </row>
    <row r="14" spans="1:19" ht="9.75" customHeight="1">
      <c r="A14" s="24" t="s">
        <v>34</v>
      </c>
      <c r="B14" s="25" t="s">
        <v>20</v>
      </c>
      <c r="C14" s="24">
        <v>958</v>
      </c>
      <c r="D14" s="26">
        <v>25275970</v>
      </c>
      <c r="E14" s="26">
        <v>0</v>
      </c>
      <c r="F14" s="26">
        <f t="shared" si="0"/>
        <v>25275970</v>
      </c>
      <c r="G14" s="26">
        <v>20841938</v>
      </c>
      <c r="H14" s="26">
        <f t="shared" si="1"/>
        <v>4434032</v>
      </c>
      <c r="I14" s="27">
        <f t="shared" si="2"/>
        <v>21.27456669336604</v>
      </c>
      <c r="J14" s="26">
        <v>3174118</v>
      </c>
      <c r="K14" s="26">
        <v>5825923</v>
      </c>
      <c r="L14" s="26">
        <v>2079314</v>
      </c>
      <c r="M14" s="26">
        <v>0</v>
      </c>
      <c r="N14" s="28">
        <v>45304454</v>
      </c>
      <c r="O14" s="28">
        <v>44735368</v>
      </c>
      <c r="P14" s="28">
        <f t="shared" si="3"/>
        <v>569086</v>
      </c>
      <c r="Q14" s="29">
        <f t="shared" si="4"/>
        <v>1.272116505222445</v>
      </c>
      <c r="R14" s="26">
        <v>305246</v>
      </c>
      <c r="S14" s="10"/>
    </row>
    <row r="15" spans="1:18" ht="9.75" customHeight="1">
      <c r="A15" s="24" t="s">
        <v>54</v>
      </c>
      <c r="B15" s="25" t="s">
        <v>50</v>
      </c>
      <c r="C15" s="24">
        <v>354</v>
      </c>
      <c r="D15" s="26">
        <v>7543953</v>
      </c>
      <c r="E15" s="26">
        <v>905275</v>
      </c>
      <c r="F15" s="26">
        <f t="shared" si="0"/>
        <v>8449228</v>
      </c>
      <c r="G15" s="26">
        <v>4400266</v>
      </c>
      <c r="H15" s="26">
        <f t="shared" si="1"/>
        <v>4048962</v>
      </c>
      <c r="I15" s="27">
        <f t="shared" si="2"/>
        <v>92.01630083272238</v>
      </c>
      <c r="J15" s="26">
        <v>10828007</v>
      </c>
      <c r="K15" s="26">
        <v>7346901</v>
      </c>
      <c r="L15" s="26">
        <v>3566396</v>
      </c>
      <c r="M15" s="26">
        <v>0</v>
      </c>
      <c r="N15" s="28">
        <v>59193015</v>
      </c>
      <c r="O15" s="28">
        <v>59987039</v>
      </c>
      <c r="P15" s="28">
        <f t="shared" si="3"/>
        <v>-794024</v>
      </c>
      <c r="Q15" s="29">
        <f t="shared" si="4"/>
        <v>-1.323659265795733</v>
      </c>
      <c r="R15" s="26">
        <v>238055</v>
      </c>
    </row>
    <row r="16" spans="1:18" ht="9.75" customHeight="1">
      <c r="A16" s="24" t="s">
        <v>21</v>
      </c>
      <c r="B16" s="25" t="s">
        <v>20</v>
      </c>
      <c r="C16" s="24">
        <v>2040</v>
      </c>
      <c r="D16" s="26">
        <v>74296675</v>
      </c>
      <c r="E16" s="26">
        <v>0</v>
      </c>
      <c r="F16" s="26">
        <f t="shared" si="0"/>
        <v>74296675</v>
      </c>
      <c r="G16" s="26">
        <v>70373684</v>
      </c>
      <c r="H16" s="26">
        <f t="shared" si="1"/>
        <v>3922991</v>
      </c>
      <c r="I16" s="27">
        <f t="shared" si="2"/>
        <v>5.574514189139224</v>
      </c>
      <c r="J16" s="26">
        <v>3712226</v>
      </c>
      <c r="K16" s="26">
        <v>5813956</v>
      </c>
      <c r="L16" s="26">
        <v>1931108</v>
      </c>
      <c r="M16" s="26">
        <v>0</v>
      </c>
      <c r="N16" s="28">
        <v>44333242</v>
      </c>
      <c r="O16" s="28">
        <v>47617705</v>
      </c>
      <c r="P16" s="28">
        <f t="shared" si="3"/>
        <v>-3284463</v>
      </c>
      <c r="Q16" s="29">
        <f t="shared" si="4"/>
        <v>-6.897566776895274</v>
      </c>
      <c r="R16" s="26">
        <v>260957</v>
      </c>
    </row>
    <row r="17" spans="1:18" ht="9.75" customHeight="1">
      <c r="A17" s="24" t="s">
        <v>59</v>
      </c>
      <c r="B17" s="25" t="s">
        <v>50</v>
      </c>
      <c r="C17" s="24">
        <v>236</v>
      </c>
      <c r="D17" s="26">
        <v>6537443</v>
      </c>
      <c r="E17" s="26">
        <v>0</v>
      </c>
      <c r="F17" s="26">
        <f t="shared" si="0"/>
        <v>6537443</v>
      </c>
      <c r="G17" s="26">
        <v>2740683</v>
      </c>
      <c r="H17" s="26">
        <f t="shared" si="1"/>
        <v>3796760</v>
      </c>
      <c r="I17" s="27">
        <f t="shared" si="2"/>
        <v>138.53335099316485</v>
      </c>
      <c r="J17" s="26">
        <v>5238860</v>
      </c>
      <c r="K17" s="26">
        <v>7006308</v>
      </c>
      <c r="L17" s="26">
        <v>1874220</v>
      </c>
      <c r="M17" s="26">
        <v>0</v>
      </c>
      <c r="N17" s="28">
        <v>44619617</v>
      </c>
      <c r="O17" s="28">
        <v>44285142</v>
      </c>
      <c r="P17" s="28">
        <f t="shared" si="3"/>
        <v>334475</v>
      </c>
      <c r="Q17" s="29">
        <f t="shared" si="4"/>
        <v>0.755275889145845</v>
      </c>
      <c r="R17" s="26">
        <v>356525</v>
      </c>
    </row>
    <row r="18" spans="1:18" ht="9.75" customHeight="1">
      <c r="A18" s="24" t="s">
        <v>42</v>
      </c>
      <c r="B18" s="30">
        <v>1994</v>
      </c>
      <c r="C18" s="24">
        <v>636</v>
      </c>
      <c r="D18" s="26">
        <v>14022007</v>
      </c>
      <c r="E18" s="26">
        <v>0</v>
      </c>
      <c r="F18" s="26">
        <f t="shared" si="0"/>
        <v>14022007</v>
      </c>
      <c r="G18" s="26">
        <v>10316461</v>
      </c>
      <c r="H18" s="26">
        <f t="shared" si="1"/>
        <v>3705546</v>
      </c>
      <c r="I18" s="27">
        <f t="shared" si="2"/>
        <v>35.91877098163799</v>
      </c>
      <c r="J18" s="26">
        <v>1289188</v>
      </c>
      <c r="K18" s="26">
        <v>4131068</v>
      </c>
      <c r="L18" s="26">
        <v>623853</v>
      </c>
      <c r="M18" s="26">
        <v>0</v>
      </c>
      <c r="N18" s="28">
        <v>32413881</v>
      </c>
      <c r="O18" s="28">
        <v>30525996</v>
      </c>
      <c r="P18" s="28">
        <f t="shared" si="3"/>
        <v>1887885</v>
      </c>
      <c r="Q18" s="29">
        <f t="shared" si="4"/>
        <v>6.184515650201881</v>
      </c>
      <c r="R18" s="26">
        <v>219302</v>
      </c>
    </row>
    <row r="19" spans="1:18" ht="9.75" customHeight="1">
      <c r="A19" s="24" t="s">
        <v>70</v>
      </c>
      <c r="B19" s="25" t="s">
        <v>50</v>
      </c>
      <c r="C19" s="24">
        <v>320</v>
      </c>
      <c r="D19" s="26">
        <v>4545266</v>
      </c>
      <c r="E19" s="26">
        <v>0</v>
      </c>
      <c r="F19" s="26">
        <f t="shared" si="0"/>
        <v>4545266</v>
      </c>
      <c r="G19" s="26">
        <v>1074099</v>
      </c>
      <c r="H19" s="26">
        <f t="shared" si="1"/>
        <v>3471167</v>
      </c>
      <c r="I19" s="27">
        <f t="shared" si="2"/>
        <v>323.17011746589463</v>
      </c>
      <c r="J19" s="26">
        <v>4681897</v>
      </c>
      <c r="K19" s="26">
        <v>4751096</v>
      </c>
      <c r="L19" s="26">
        <v>932381</v>
      </c>
      <c r="M19" s="26">
        <v>0</v>
      </c>
      <c r="N19" s="28">
        <v>35653979</v>
      </c>
      <c r="O19" s="28">
        <v>33981019</v>
      </c>
      <c r="P19" s="28">
        <f t="shared" si="3"/>
        <v>1672960</v>
      </c>
      <c r="Q19" s="29">
        <f t="shared" si="4"/>
        <v>4.923219047668936</v>
      </c>
      <c r="R19" s="26">
        <v>211101</v>
      </c>
    </row>
    <row r="20" spans="1:19" ht="9.75" customHeight="1">
      <c r="A20" s="24" t="s">
        <v>51</v>
      </c>
      <c r="B20" s="25" t="s">
        <v>50</v>
      </c>
      <c r="C20" s="24">
        <v>430</v>
      </c>
      <c r="D20" s="26">
        <v>9173636</v>
      </c>
      <c r="E20" s="26">
        <v>0</v>
      </c>
      <c r="F20" s="26">
        <f t="shared" si="0"/>
        <v>9173636</v>
      </c>
      <c r="G20" s="26">
        <v>5822939</v>
      </c>
      <c r="H20" s="26">
        <f t="shared" si="1"/>
        <v>3350697</v>
      </c>
      <c r="I20" s="27">
        <f t="shared" si="2"/>
        <v>57.543055147924434</v>
      </c>
      <c r="J20" s="26">
        <v>8391781</v>
      </c>
      <c r="K20" s="26">
        <v>4517280</v>
      </c>
      <c r="L20" s="26">
        <v>1117971</v>
      </c>
      <c r="M20" s="26">
        <v>0</v>
      </c>
      <c r="N20" s="28">
        <v>39303002</v>
      </c>
      <c r="O20" s="28">
        <v>32882739</v>
      </c>
      <c r="P20" s="28">
        <f t="shared" si="3"/>
        <v>6420263</v>
      </c>
      <c r="Q20" s="29">
        <f t="shared" si="4"/>
        <v>19.524720857347074</v>
      </c>
      <c r="R20" s="26">
        <v>148848</v>
      </c>
      <c r="S20" s="10"/>
    </row>
    <row r="21" spans="1:18" ht="9.75" customHeight="1">
      <c r="A21" s="24" t="s">
        <v>39</v>
      </c>
      <c r="B21" s="30">
        <v>1994</v>
      </c>
      <c r="C21" s="24">
        <v>713</v>
      </c>
      <c r="D21" s="26">
        <v>15452856</v>
      </c>
      <c r="E21" s="26">
        <v>0</v>
      </c>
      <c r="F21" s="26">
        <f t="shared" si="0"/>
        <v>15452856</v>
      </c>
      <c r="G21" s="26">
        <v>12120748</v>
      </c>
      <c r="H21" s="26">
        <f t="shared" si="1"/>
        <v>3332108</v>
      </c>
      <c r="I21" s="27">
        <f t="shared" si="2"/>
        <v>27.490943628231523</v>
      </c>
      <c r="J21" s="26">
        <v>852041</v>
      </c>
      <c r="K21" s="26">
        <v>3724981</v>
      </c>
      <c r="L21" s="26">
        <v>752111</v>
      </c>
      <c r="M21" s="26">
        <v>0</v>
      </c>
      <c r="N21" s="28">
        <v>25260005</v>
      </c>
      <c r="O21" s="28">
        <v>23943419</v>
      </c>
      <c r="P21" s="28">
        <f t="shared" si="3"/>
        <v>1316586</v>
      </c>
      <c r="Q21" s="29">
        <f t="shared" si="4"/>
        <v>5.498738505139972</v>
      </c>
      <c r="R21" s="26">
        <v>251330</v>
      </c>
    </row>
    <row r="22" spans="1:19" ht="9.75" customHeight="1">
      <c r="A22" s="24" t="s">
        <v>67</v>
      </c>
      <c r="B22" s="25" t="s">
        <v>50</v>
      </c>
      <c r="C22" s="24">
        <v>355</v>
      </c>
      <c r="D22" s="26">
        <v>5127763</v>
      </c>
      <c r="E22" s="26">
        <v>0</v>
      </c>
      <c r="F22" s="26">
        <f t="shared" si="0"/>
        <v>5127763</v>
      </c>
      <c r="G22" s="26">
        <v>2109544</v>
      </c>
      <c r="H22" s="26">
        <f t="shared" si="1"/>
        <v>3018219</v>
      </c>
      <c r="I22" s="27">
        <f t="shared" si="2"/>
        <v>143.07447486281396</v>
      </c>
      <c r="J22" s="26">
        <v>6031544</v>
      </c>
      <c r="K22" s="26">
        <v>3101216</v>
      </c>
      <c r="L22" s="26">
        <v>871503</v>
      </c>
      <c r="M22" s="26">
        <v>0</v>
      </c>
      <c r="N22" s="28">
        <v>32065393</v>
      </c>
      <c r="O22" s="28">
        <v>24783268</v>
      </c>
      <c r="P22" s="28">
        <f t="shared" si="3"/>
        <v>7282125</v>
      </c>
      <c r="Q22" s="29">
        <f t="shared" si="4"/>
        <v>29.38323146083882</v>
      </c>
      <c r="R22" s="26">
        <v>128619</v>
      </c>
      <c r="S22" s="10"/>
    </row>
    <row r="23" spans="1:18" ht="9.75" customHeight="1">
      <c r="A23" s="24" t="s">
        <v>52</v>
      </c>
      <c r="B23" s="25" t="s">
        <v>50</v>
      </c>
      <c r="C23" s="24">
        <v>439</v>
      </c>
      <c r="D23" s="26">
        <v>8988826</v>
      </c>
      <c r="E23" s="26">
        <v>0</v>
      </c>
      <c r="F23" s="26">
        <f t="shared" si="0"/>
        <v>8988826</v>
      </c>
      <c r="G23" s="26">
        <v>5994726</v>
      </c>
      <c r="H23" s="26">
        <f t="shared" si="1"/>
        <v>2994100</v>
      </c>
      <c r="I23" s="27">
        <f t="shared" si="2"/>
        <v>49.945568821660906</v>
      </c>
      <c r="J23" s="26">
        <v>2760754</v>
      </c>
      <c r="K23" s="26">
        <v>3537180</v>
      </c>
      <c r="L23" s="26">
        <v>503575</v>
      </c>
      <c r="M23" s="26">
        <v>0</v>
      </c>
      <c r="N23" s="28">
        <v>25350816</v>
      </c>
      <c r="O23" s="28">
        <v>23968862</v>
      </c>
      <c r="P23" s="28">
        <f t="shared" si="3"/>
        <v>1381954</v>
      </c>
      <c r="Q23" s="29">
        <f t="shared" si="4"/>
        <v>5.76562208084806</v>
      </c>
      <c r="R23" s="26">
        <v>131519</v>
      </c>
    </row>
    <row r="24" spans="1:19" ht="9.75" customHeight="1">
      <c r="A24" s="24" t="s">
        <v>87</v>
      </c>
      <c r="B24" s="25" t="s">
        <v>82</v>
      </c>
      <c r="C24" s="24">
        <v>260</v>
      </c>
      <c r="D24" s="26">
        <v>2513636</v>
      </c>
      <c r="E24" s="26">
        <v>301637</v>
      </c>
      <c r="F24" s="26">
        <f t="shared" si="0"/>
        <v>2815273</v>
      </c>
      <c r="G24" s="26">
        <v>55483</v>
      </c>
      <c r="H24" s="26">
        <f t="shared" si="1"/>
        <v>2759790</v>
      </c>
      <c r="I24" s="27">
        <f t="shared" si="2"/>
        <v>4974.118198367067</v>
      </c>
      <c r="J24" s="26">
        <v>571290</v>
      </c>
      <c r="K24" s="26">
        <v>2694489</v>
      </c>
      <c r="L24" s="26">
        <v>1176928</v>
      </c>
      <c r="M24" s="26">
        <v>0</v>
      </c>
      <c r="N24" s="28">
        <v>22122424</v>
      </c>
      <c r="O24" s="28">
        <v>16156454</v>
      </c>
      <c r="P24" s="28">
        <f t="shared" si="3"/>
        <v>5965970</v>
      </c>
      <c r="Q24" s="29">
        <f t="shared" si="4"/>
        <v>36.9262339372241</v>
      </c>
      <c r="R24" s="26">
        <v>275370</v>
      </c>
      <c r="S24" s="10"/>
    </row>
    <row r="25" spans="1:19" ht="9.75" customHeight="1">
      <c r="A25" s="24" t="s">
        <v>81</v>
      </c>
      <c r="B25" s="25" t="s">
        <v>82</v>
      </c>
      <c r="C25" s="24">
        <v>245</v>
      </c>
      <c r="D25" s="26">
        <v>3060942</v>
      </c>
      <c r="E25" s="26">
        <v>0</v>
      </c>
      <c r="F25" s="26">
        <f t="shared" si="0"/>
        <v>3060942</v>
      </c>
      <c r="G25" s="26">
        <v>448753</v>
      </c>
      <c r="H25" s="26">
        <f t="shared" si="1"/>
        <v>2612189</v>
      </c>
      <c r="I25" s="27">
        <f t="shared" si="2"/>
        <v>582.0995068556645</v>
      </c>
      <c r="J25" s="26">
        <v>2849710</v>
      </c>
      <c r="K25" s="26">
        <v>2690377</v>
      </c>
      <c r="L25" s="26">
        <v>1132452</v>
      </c>
      <c r="M25" s="26">
        <v>0</v>
      </c>
      <c r="N25" s="28">
        <v>22125395</v>
      </c>
      <c r="O25" s="28">
        <v>18878347</v>
      </c>
      <c r="P25" s="28">
        <f t="shared" si="3"/>
        <v>3247048</v>
      </c>
      <c r="Q25" s="29">
        <f t="shared" si="4"/>
        <v>17.199853355804933</v>
      </c>
      <c r="R25" s="26">
        <v>100016</v>
      </c>
      <c r="S25" s="10"/>
    </row>
    <row r="26" spans="1:18" ht="9.75" customHeight="1">
      <c r="A26" s="24" t="s">
        <v>77</v>
      </c>
      <c r="B26" s="25" t="s">
        <v>50</v>
      </c>
      <c r="C26" s="24">
        <v>226</v>
      </c>
      <c r="D26" s="26">
        <v>3507824</v>
      </c>
      <c r="E26" s="26">
        <v>420939</v>
      </c>
      <c r="F26" s="26">
        <f t="shared" si="0"/>
        <v>3928763</v>
      </c>
      <c r="G26" s="26">
        <v>1531984</v>
      </c>
      <c r="H26" s="26">
        <f t="shared" si="1"/>
        <v>2396779</v>
      </c>
      <c r="I26" s="27">
        <f t="shared" si="2"/>
        <v>156.44934934046307</v>
      </c>
      <c r="J26" s="26">
        <v>500476</v>
      </c>
      <c r="K26" s="26">
        <v>2771726</v>
      </c>
      <c r="L26" s="26">
        <v>276759</v>
      </c>
      <c r="M26" s="26">
        <v>0</v>
      </c>
      <c r="N26" s="28">
        <v>18290216</v>
      </c>
      <c r="O26" s="28">
        <v>17745948</v>
      </c>
      <c r="P26" s="28">
        <f t="shared" si="3"/>
        <v>544268</v>
      </c>
      <c r="Q26" s="29">
        <f t="shared" si="4"/>
        <v>3.0669987312033147</v>
      </c>
      <c r="R26" s="26">
        <v>350267</v>
      </c>
    </row>
    <row r="27" spans="1:18" ht="9.75" customHeight="1">
      <c r="A27" s="24" t="s">
        <v>84</v>
      </c>
      <c r="B27" s="25" t="s">
        <v>82</v>
      </c>
      <c r="C27" s="24">
        <v>214</v>
      </c>
      <c r="D27" s="26">
        <v>2765540</v>
      </c>
      <c r="E27" s="26">
        <v>221244</v>
      </c>
      <c r="F27" s="26">
        <f t="shared" si="0"/>
        <v>2986784</v>
      </c>
      <c r="G27" s="26">
        <v>612959</v>
      </c>
      <c r="H27" s="26">
        <f t="shared" si="1"/>
        <v>2373825</v>
      </c>
      <c r="I27" s="27">
        <f t="shared" si="2"/>
        <v>387.2730476263502</v>
      </c>
      <c r="J27" s="26">
        <v>457114</v>
      </c>
      <c r="K27" s="26">
        <v>2527658</v>
      </c>
      <c r="L27" s="26">
        <v>482740</v>
      </c>
      <c r="M27" s="26">
        <v>0</v>
      </c>
      <c r="N27" s="28">
        <v>18205373</v>
      </c>
      <c r="O27" s="28">
        <v>22472215</v>
      </c>
      <c r="P27" s="28">
        <f t="shared" si="3"/>
        <v>-4266842</v>
      </c>
      <c r="Q27" s="29">
        <f t="shared" si="4"/>
        <v>-18.98718929130929</v>
      </c>
      <c r="R27" s="26">
        <v>181644</v>
      </c>
    </row>
    <row r="28" spans="1:19" ht="9.75" customHeight="1">
      <c r="A28" s="24" t="s">
        <v>57</v>
      </c>
      <c r="B28" s="25" t="s">
        <v>50</v>
      </c>
      <c r="C28" s="24">
        <v>397</v>
      </c>
      <c r="D28" s="26">
        <v>6784915</v>
      </c>
      <c r="E28" s="26">
        <v>0</v>
      </c>
      <c r="F28" s="26">
        <f t="shared" si="0"/>
        <v>6784915</v>
      </c>
      <c r="G28" s="26">
        <v>4519965</v>
      </c>
      <c r="H28" s="26">
        <f t="shared" si="1"/>
        <v>2264950</v>
      </c>
      <c r="I28" s="27">
        <f t="shared" si="2"/>
        <v>50.109901293483475</v>
      </c>
      <c r="J28" s="26">
        <v>605824</v>
      </c>
      <c r="K28" s="26">
        <v>3129165</v>
      </c>
      <c r="L28" s="26">
        <v>361870</v>
      </c>
      <c r="M28" s="26">
        <v>0</v>
      </c>
      <c r="N28" s="28">
        <v>18118866</v>
      </c>
      <c r="O28" s="28">
        <v>14568548</v>
      </c>
      <c r="P28" s="28">
        <f t="shared" si="3"/>
        <v>3550318</v>
      </c>
      <c r="Q28" s="29">
        <f t="shared" si="4"/>
        <v>24.369745015083176</v>
      </c>
      <c r="R28" s="26">
        <v>258741</v>
      </c>
      <c r="S28" s="10"/>
    </row>
    <row r="29" spans="1:18" ht="9.75" customHeight="1">
      <c r="A29" s="24" t="s">
        <v>33</v>
      </c>
      <c r="B29" s="25" t="s">
        <v>20</v>
      </c>
      <c r="C29" s="24">
        <v>932</v>
      </c>
      <c r="D29" s="26">
        <v>25288605</v>
      </c>
      <c r="E29" s="26">
        <v>0</v>
      </c>
      <c r="F29" s="26">
        <f t="shared" si="0"/>
        <v>25288605</v>
      </c>
      <c r="G29" s="26">
        <v>23197852</v>
      </c>
      <c r="H29" s="26">
        <f t="shared" si="1"/>
        <v>2090753</v>
      </c>
      <c r="I29" s="27">
        <f t="shared" si="2"/>
        <v>9.01270083109419</v>
      </c>
      <c r="J29" s="26">
        <v>982790</v>
      </c>
      <c r="K29" s="26">
        <v>2870931</v>
      </c>
      <c r="L29" s="26">
        <v>987940</v>
      </c>
      <c r="M29" s="26">
        <v>0</v>
      </c>
      <c r="N29" s="28">
        <v>18177719</v>
      </c>
      <c r="O29" s="28">
        <v>18754773</v>
      </c>
      <c r="P29" s="28">
        <f t="shared" si="3"/>
        <v>-577054</v>
      </c>
      <c r="Q29" s="29">
        <f t="shared" si="4"/>
        <v>-3.07683809342827</v>
      </c>
      <c r="R29" s="26">
        <v>177069</v>
      </c>
    </row>
    <row r="30" spans="1:18" ht="9.75" customHeight="1">
      <c r="A30" s="24" t="s">
        <v>89</v>
      </c>
      <c r="B30" s="25" t="s">
        <v>82</v>
      </c>
      <c r="C30" s="24">
        <v>181</v>
      </c>
      <c r="D30" s="26">
        <v>2433765</v>
      </c>
      <c r="E30" s="26">
        <v>292054</v>
      </c>
      <c r="F30" s="26">
        <f t="shared" si="0"/>
        <v>2725819</v>
      </c>
      <c r="G30" s="26">
        <v>764998</v>
      </c>
      <c r="H30" s="26">
        <f t="shared" si="1"/>
        <v>1960821</v>
      </c>
      <c r="I30" s="27">
        <f t="shared" si="2"/>
        <v>256.31714069840706</v>
      </c>
      <c r="J30" s="26">
        <v>958683</v>
      </c>
      <c r="K30" s="26">
        <v>2507188</v>
      </c>
      <c r="L30" s="26">
        <v>342070</v>
      </c>
      <c r="M30" s="26">
        <v>0</v>
      </c>
      <c r="N30" s="28">
        <v>16433170</v>
      </c>
      <c r="O30" s="28">
        <v>15894419</v>
      </c>
      <c r="P30" s="28">
        <f t="shared" si="3"/>
        <v>538751</v>
      </c>
      <c r="Q30" s="29">
        <f t="shared" si="4"/>
        <v>3.3895608263504315</v>
      </c>
      <c r="R30" s="26">
        <v>48780</v>
      </c>
    </row>
    <row r="31" spans="1:18" ht="9.75" customHeight="1">
      <c r="A31" s="24" t="s">
        <v>32</v>
      </c>
      <c r="B31" s="25" t="s">
        <v>20</v>
      </c>
      <c r="C31" s="24">
        <v>966</v>
      </c>
      <c r="D31" s="26">
        <v>26369772</v>
      </c>
      <c r="E31" s="26">
        <v>0</v>
      </c>
      <c r="F31" s="26">
        <f t="shared" si="0"/>
        <v>26369772</v>
      </c>
      <c r="G31" s="26">
        <v>24444046</v>
      </c>
      <c r="H31" s="26">
        <f t="shared" si="1"/>
        <v>1925726</v>
      </c>
      <c r="I31" s="27">
        <f t="shared" si="2"/>
        <v>7.878098413004133</v>
      </c>
      <c r="J31" s="26">
        <v>976749</v>
      </c>
      <c r="K31" s="26">
        <v>2442747</v>
      </c>
      <c r="L31" s="26">
        <v>190466</v>
      </c>
      <c r="M31" s="26">
        <v>0</v>
      </c>
      <c r="N31" s="28">
        <v>16023488</v>
      </c>
      <c r="O31" s="28">
        <v>17348410</v>
      </c>
      <c r="P31" s="28">
        <f t="shared" si="3"/>
        <v>-1324922</v>
      </c>
      <c r="Q31" s="29">
        <f t="shared" si="4"/>
        <v>-7.637137927913855</v>
      </c>
      <c r="R31" s="26">
        <v>172392</v>
      </c>
    </row>
    <row r="32" spans="1:18" ht="9.75" customHeight="1">
      <c r="A32" s="24" t="s">
        <v>78</v>
      </c>
      <c r="B32" s="25" t="s">
        <v>50</v>
      </c>
      <c r="C32" s="24">
        <v>155</v>
      </c>
      <c r="D32" s="26">
        <v>3358684</v>
      </c>
      <c r="E32" s="26">
        <v>0</v>
      </c>
      <c r="F32" s="26">
        <f t="shared" si="0"/>
        <v>3358684</v>
      </c>
      <c r="G32" s="26">
        <v>1441901</v>
      </c>
      <c r="H32" s="26">
        <f t="shared" si="1"/>
        <v>1916783</v>
      </c>
      <c r="I32" s="27">
        <f t="shared" si="2"/>
        <v>132.93443863344294</v>
      </c>
      <c r="J32" s="26">
        <v>611053</v>
      </c>
      <c r="K32" s="26">
        <v>1609500</v>
      </c>
      <c r="L32" s="26">
        <v>152491</v>
      </c>
      <c r="M32" s="26">
        <v>208672</v>
      </c>
      <c r="N32" s="28">
        <v>15848158</v>
      </c>
      <c r="O32" s="28">
        <v>18305977</v>
      </c>
      <c r="P32" s="28">
        <f t="shared" si="3"/>
        <v>-2457819</v>
      </c>
      <c r="Q32" s="29">
        <f t="shared" si="4"/>
        <v>-13.42631972060273</v>
      </c>
      <c r="R32" s="26">
        <v>333060</v>
      </c>
    </row>
    <row r="33" spans="1:18" ht="9.75" customHeight="1">
      <c r="A33" s="24" t="s">
        <v>86</v>
      </c>
      <c r="B33" s="25" t="s">
        <v>82</v>
      </c>
      <c r="C33" s="24">
        <v>191</v>
      </c>
      <c r="D33" s="26">
        <v>2584667</v>
      </c>
      <c r="E33" s="26">
        <v>206774</v>
      </c>
      <c r="F33" s="26">
        <f t="shared" si="0"/>
        <v>2791441</v>
      </c>
      <c r="G33" s="26">
        <v>938680</v>
      </c>
      <c r="H33" s="26">
        <f t="shared" si="1"/>
        <v>1852761</v>
      </c>
      <c r="I33" s="27">
        <f t="shared" si="2"/>
        <v>197.37940512208633</v>
      </c>
      <c r="J33" s="26">
        <v>262845</v>
      </c>
      <c r="K33" s="26">
        <v>2780437</v>
      </c>
      <c r="L33" s="26">
        <v>1042612</v>
      </c>
      <c r="M33" s="26">
        <v>0</v>
      </c>
      <c r="N33" s="28">
        <v>15927148</v>
      </c>
      <c r="O33" s="28">
        <v>18009927</v>
      </c>
      <c r="P33" s="28">
        <f t="shared" si="3"/>
        <v>-2082779</v>
      </c>
      <c r="Q33" s="29">
        <f t="shared" si="4"/>
        <v>-11.56461655841248</v>
      </c>
      <c r="R33" s="26">
        <v>185682</v>
      </c>
    </row>
    <row r="34" spans="1:19" ht="9.75" customHeight="1">
      <c r="A34" s="24" t="s">
        <v>93</v>
      </c>
      <c r="B34" s="25" t="s">
        <v>82</v>
      </c>
      <c r="C34" s="24">
        <v>151</v>
      </c>
      <c r="D34" s="26">
        <v>1905452</v>
      </c>
      <c r="E34" s="26">
        <v>0</v>
      </c>
      <c r="F34" s="26">
        <f t="shared" si="0"/>
        <v>1905452</v>
      </c>
      <c r="G34" s="26">
        <v>137757</v>
      </c>
      <c r="H34" s="26">
        <f t="shared" si="1"/>
        <v>1767695</v>
      </c>
      <c r="I34" s="27">
        <f t="shared" si="2"/>
        <v>1283.1979500134294</v>
      </c>
      <c r="J34" s="26">
        <v>491626</v>
      </c>
      <c r="K34" s="26">
        <v>1828256</v>
      </c>
      <c r="L34" s="26">
        <v>127815</v>
      </c>
      <c r="M34" s="26">
        <v>0</v>
      </c>
      <c r="N34" s="28">
        <v>13541154</v>
      </c>
      <c r="O34" s="28">
        <v>14468222</v>
      </c>
      <c r="P34" s="28">
        <f t="shared" si="3"/>
        <v>-927068</v>
      </c>
      <c r="Q34" s="29">
        <f t="shared" si="4"/>
        <v>-6.407615255005073</v>
      </c>
      <c r="R34" s="26">
        <v>157348</v>
      </c>
      <c r="S34" s="10"/>
    </row>
    <row r="35" spans="1:19" ht="9.75" customHeight="1">
      <c r="A35" s="24" t="s">
        <v>28</v>
      </c>
      <c r="B35" s="25" t="s">
        <v>20</v>
      </c>
      <c r="C35" s="24">
        <v>1205</v>
      </c>
      <c r="D35" s="26">
        <v>34225099</v>
      </c>
      <c r="E35" s="26">
        <v>0</v>
      </c>
      <c r="F35" s="26">
        <f t="shared" si="0"/>
        <v>34225099</v>
      </c>
      <c r="G35" s="26">
        <v>32474896</v>
      </c>
      <c r="H35" s="26">
        <f t="shared" si="1"/>
        <v>1750203</v>
      </c>
      <c r="I35" s="27">
        <f t="shared" si="2"/>
        <v>5.3894029406591475</v>
      </c>
      <c r="J35" s="26">
        <v>180908</v>
      </c>
      <c r="K35" s="26">
        <v>1685077</v>
      </c>
      <c r="L35" s="26">
        <v>287398</v>
      </c>
      <c r="M35" s="26">
        <v>0</v>
      </c>
      <c r="N35" s="28">
        <v>12872244</v>
      </c>
      <c r="O35" s="28">
        <v>8329888</v>
      </c>
      <c r="P35" s="28">
        <f t="shared" si="3"/>
        <v>4542356</v>
      </c>
      <c r="Q35" s="29">
        <f t="shared" si="4"/>
        <v>54.53081722107188</v>
      </c>
      <c r="R35" s="26">
        <v>165422</v>
      </c>
      <c r="S35" s="10"/>
    </row>
    <row r="36" spans="1:18" ht="9.75" customHeight="1">
      <c r="A36" s="24" t="s">
        <v>80</v>
      </c>
      <c r="B36" s="25" t="s">
        <v>50</v>
      </c>
      <c r="C36" s="24">
        <v>193</v>
      </c>
      <c r="D36" s="26">
        <v>3309165</v>
      </c>
      <c r="E36" s="26">
        <v>0</v>
      </c>
      <c r="F36" s="26">
        <f t="shared" si="0"/>
        <v>3309165</v>
      </c>
      <c r="G36" s="26">
        <v>1633106</v>
      </c>
      <c r="H36" s="26">
        <f t="shared" si="1"/>
        <v>1676059</v>
      </c>
      <c r="I36" s="27">
        <f t="shared" si="2"/>
        <v>102.63014158297135</v>
      </c>
      <c r="J36" s="26">
        <v>589743</v>
      </c>
      <c r="K36" s="26">
        <v>2088827</v>
      </c>
      <c r="L36" s="26">
        <v>69596</v>
      </c>
      <c r="M36" s="26">
        <v>0</v>
      </c>
      <c r="N36" s="28">
        <v>11921802</v>
      </c>
      <c r="O36" s="28">
        <v>8141975</v>
      </c>
      <c r="P36" s="28">
        <f t="shared" si="3"/>
        <v>3779827</v>
      </c>
      <c r="Q36" s="29">
        <f t="shared" si="4"/>
        <v>46.423957332219764</v>
      </c>
      <c r="R36" s="26">
        <v>142315</v>
      </c>
    </row>
    <row r="37" spans="1:18" ht="9.75" customHeight="1">
      <c r="A37" s="24" t="s">
        <v>90</v>
      </c>
      <c r="B37" s="25" t="s">
        <v>82</v>
      </c>
      <c r="C37" s="24">
        <v>167</v>
      </c>
      <c r="D37" s="26">
        <v>2143671</v>
      </c>
      <c r="E37" s="26">
        <v>257241</v>
      </c>
      <c r="F37" s="26">
        <f t="shared" si="0"/>
        <v>2400912</v>
      </c>
      <c r="G37" s="26">
        <v>771502</v>
      </c>
      <c r="H37" s="26">
        <f t="shared" si="1"/>
        <v>1629410</v>
      </c>
      <c r="I37" s="27">
        <f t="shared" si="2"/>
        <v>211.19971173114266</v>
      </c>
      <c r="J37" s="26">
        <v>261237</v>
      </c>
      <c r="K37" s="26">
        <v>1292863</v>
      </c>
      <c r="L37" s="26">
        <v>178497</v>
      </c>
      <c r="M37" s="26">
        <v>0</v>
      </c>
      <c r="N37" s="28">
        <v>10721423</v>
      </c>
      <c r="O37" s="28">
        <v>7397884</v>
      </c>
      <c r="P37" s="28">
        <f t="shared" si="3"/>
        <v>3323539</v>
      </c>
      <c r="Q37" s="29">
        <f t="shared" si="4"/>
        <v>44.92553546392455</v>
      </c>
      <c r="R37" s="26">
        <v>92819</v>
      </c>
    </row>
    <row r="38" spans="1:18" ht="9.75" customHeight="1">
      <c r="A38" s="24" t="s">
        <v>75</v>
      </c>
      <c r="B38" s="25" t="s">
        <v>50</v>
      </c>
      <c r="C38" s="24">
        <v>264</v>
      </c>
      <c r="D38" s="26">
        <v>3622146</v>
      </c>
      <c r="E38" s="26">
        <v>0</v>
      </c>
      <c r="F38" s="26">
        <f aca="true" t="shared" si="5" ref="F38:F69">D38+E38</f>
        <v>3622146</v>
      </c>
      <c r="G38" s="26">
        <v>2000936</v>
      </c>
      <c r="H38" s="26">
        <f aca="true" t="shared" si="6" ref="H38:H69">F38-G38</f>
        <v>1621210</v>
      </c>
      <c r="I38" s="27">
        <f t="shared" si="2"/>
        <v>81.02258143188988</v>
      </c>
      <c r="J38" s="26">
        <v>4624767</v>
      </c>
      <c r="K38" s="26">
        <v>892936</v>
      </c>
      <c r="L38" s="26">
        <v>261244</v>
      </c>
      <c r="M38" s="26">
        <v>0</v>
      </c>
      <c r="N38" s="28">
        <v>15699042</v>
      </c>
      <c r="O38" s="28">
        <v>10718632</v>
      </c>
      <c r="P38" s="28">
        <f aca="true" t="shared" si="7" ref="P38:P69">N38-O38</f>
        <v>4980410</v>
      </c>
      <c r="Q38" s="29">
        <f aca="true" t="shared" si="8" ref="Q38:Q69">(N38-O38)/O38*100</f>
        <v>46.46497799346036</v>
      </c>
      <c r="R38" s="26">
        <v>0</v>
      </c>
    </row>
    <row r="39" spans="1:18" ht="9.75" customHeight="1">
      <c r="A39" s="24" t="s">
        <v>88</v>
      </c>
      <c r="B39" s="25" t="s">
        <v>50</v>
      </c>
      <c r="C39" s="24">
        <v>162</v>
      </c>
      <c r="D39" s="26">
        <v>2447637</v>
      </c>
      <c r="E39" s="26">
        <v>0</v>
      </c>
      <c r="F39" s="26">
        <f t="shared" si="5"/>
        <v>2447637</v>
      </c>
      <c r="G39" s="26">
        <v>832936</v>
      </c>
      <c r="H39" s="26">
        <f t="shared" si="6"/>
        <v>1614701</v>
      </c>
      <c r="I39" s="27">
        <f t="shared" si="2"/>
        <v>193.8565508034231</v>
      </c>
      <c r="J39" s="26">
        <v>120867</v>
      </c>
      <c r="K39" s="26">
        <v>1473427</v>
      </c>
      <c r="L39" s="26">
        <v>190466</v>
      </c>
      <c r="M39" s="26">
        <v>0</v>
      </c>
      <c r="N39" s="28">
        <v>10233988</v>
      </c>
      <c r="O39" s="28">
        <v>6808312</v>
      </c>
      <c r="P39" s="28">
        <f t="shared" si="7"/>
        <v>3425676</v>
      </c>
      <c r="Q39" s="29">
        <f t="shared" si="8"/>
        <v>50.31608422175717</v>
      </c>
      <c r="R39" s="26">
        <v>133725</v>
      </c>
    </row>
    <row r="40" spans="1:18" ht="9.75" customHeight="1">
      <c r="A40" s="24" t="s">
        <v>95</v>
      </c>
      <c r="B40" s="25" t="s">
        <v>50</v>
      </c>
      <c r="C40" s="24">
        <v>146</v>
      </c>
      <c r="D40" s="26">
        <v>1607413</v>
      </c>
      <c r="E40" s="26">
        <v>0</v>
      </c>
      <c r="F40" s="26">
        <f t="shared" si="5"/>
        <v>1607413</v>
      </c>
      <c r="G40" s="26">
        <v>0</v>
      </c>
      <c r="H40" s="26">
        <f t="shared" si="6"/>
        <v>1607413</v>
      </c>
      <c r="I40" s="27" t="s">
        <v>96</v>
      </c>
      <c r="J40" s="26">
        <v>192743</v>
      </c>
      <c r="K40" s="26">
        <v>1939684</v>
      </c>
      <c r="L40" s="26">
        <v>108605</v>
      </c>
      <c r="M40" s="26">
        <v>0</v>
      </c>
      <c r="N40" s="28">
        <v>9748662</v>
      </c>
      <c r="O40" s="28">
        <v>11314479</v>
      </c>
      <c r="P40" s="28">
        <f t="shared" si="7"/>
        <v>-1565817</v>
      </c>
      <c r="Q40" s="29">
        <f t="shared" si="8"/>
        <v>-13.839055249472821</v>
      </c>
      <c r="R40" s="26">
        <v>218232</v>
      </c>
    </row>
    <row r="41" spans="1:18" ht="9.75" customHeight="1">
      <c r="A41" s="24" t="s">
        <v>31</v>
      </c>
      <c r="B41" s="25" t="s">
        <v>20</v>
      </c>
      <c r="C41" s="24">
        <v>1175</v>
      </c>
      <c r="D41" s="26">
        <v>30500229</v>
      </c>
      <c r="E41" s="26">
        <v>0</v>
      </c>
      <c r="F41" s="26">
        <f t="shared" si="5"/>
        <v>30500229</v>
      </c>
      <c r="G41" s="26">
        <v>28954701</v>
      </c>
      <c r="H41" s="26">
        <f t="shared" si="6"/>
        <v>1545528</v>
      </c>
      <c r="I41" s="27">
        <f aca="true" t="shared" si="9" ref="I41:I64">(F41-G41)/G41*100</f>
        <v>5.337744637736027</v>
      </c>
      <c r="J41" s="26">
        <v>350596</v>
      </c>
      <c r="K41" s="26">
        <v>1326771</v>
      </c>
      <c r="L41" s="26">
        <v>200662</v>
      </c>
      <c r="M41" s="26">
        <v>0</v>
      </c>
      <c r="N41" s="28">
        <v>8739759</v>
      </c>
      <c r="O41" s="28">
        <v>3871270</v>
      </c>
      <c r="P41" s="28">
        <f t="shared" si="7"/>
        <v>4868489</v>
      </c>
      <c r="Q41" s="29">
        <f t="shared" si="8"/>
        <v>125.75947944731315</v>
      </c>
      <c r="R41" s="26">
        <v>89285</v>
      </c>
    </row>
    <row r="42" spans="1:18" ht="9.75" customHeight="1">
      <c r="A42" s="24" t="s">
        <v>79</v>
      </c>
      <c r="B42" s="25" t="s">
        <v>50</v>
      </c>
      <c r="C42" s="24">
        <v>226</v>
      </c>
      <c r="D42" s="26">
        <v>3337397</v>
      </c>
      <c r="E42" s="26">
        <v>0</v>
      </c>
      <c r="F42" s="26">
        <f t="shared" si="5"/>
        <v>3337397</v>
      </c>
      <c r="G42" s="26">
        <v>1802572</v>
      </c>
      <c r="H42" s="26">
        <f t="shared" si="6"/>
        <v>1534825</v>
      </c>
      <c r="I42" s="27">
        <f t="shared" si="9"/>
        <v>85.14639082377848</v>
      </c>
      <c r="J42" s="26">
        <v>423217</v>
      </c>
      <c r="K42" s="26">
        <v>1309438</v>
      </c>
      <c r="L42" s="26">
        <v>405017</v>
      </c>
      <c r="M42" s="26">
        <v>0</v>
      </c>
      <c r="N42" s="28">
        <v>8922587</v>
      </c>
      <c r="O42" s="28">
        <v>6486573</v>
      </c>
      <c r="P42" s="28">
        <f t="shared" si="7"/>
        <v>2436014</v>
      </c>
      <c r="Q42" s="29">
        <f t="shared" si="8"/>
        <v>37.55471494732273</v>
      </c>
      <c r="R42" s="26">
        <v>133218</v>
      </c>
    </row>
    <row r="43" spans="1:18" ht="9.75" customHeight="1">
      <c r="A43" s="24" t="s">
        <v>37</v>
      </c>
      <c r="B43" s="30">
        <v>1994</v>
      </c>
      <c r="C43" s="24">
        <v>654</v>
      </c>
      <c r="D43" s="26">
        <v>18549307</v>
      </c>
      <c r="E43" s="26">
        <v>0</v>
      </c>
      <c r="F43" s="26">
        <f t="shared" si="5"/>
        <v>18549307</v>
      </c>
      <c r="G43" s="26">
        <v>17038844</v>
      </c>
      <c r="H43" s="26">
        <f t="shared" si="6"/>
        <v>1510463</v>
      </c>
      <c r="I43" s="27">
        <f t="shared" si="9"/>
        <v>8.864820876345837</v>
      </c>
      <c r="J43" s="26">
        <v>615230</v>
      </c>
      <c r="K43" s="26">
        <v>1698490</v>
      </c>
      <c r="L43" s="26">
        <v>43147</v>
      </c>
      <c r="M43" s="26">
        <v>0</v>
      </c>
      <c r="N43" s="28">
        <v>9884358</v>
      </c>
      <c r="O43" s="28">
        <v>9814448</v>
      </c>
      <c r="P43" s="28">
        <f t="shared" si="7"/>
        <v>69910</v>
      </c>
      <c r="Q43" s="29">
        <f t="shared" si="8"/>
        <v>0.712317187884637</v>
      </c>
      <c r="R43" s="26">
        <v>100769</v>
      </c>
    </row>
    <row r="44" spans="1:18" ht="9.75" customHeight="1">
      <c r="A44" s="24" t="s">
        <v>92</v>
      </c>
      <c r="B44" s="25" t="s">
        <v>82</v>
      </c>
      <c r="C44" s="24">
        <v>181</v>
      </c>
      <c r="D44" s="26">
        <v>2077178</v>
      </c>
      <c r="E44" s="26">
        <v>0</v>
      </c>
      <c r="F44" s="26">
        <f t="shared" si="5"/>
        <v>2077178</v>
      </c>
      <c r="G44" s="26">
        <v>594778</v>
      </c>
      <c r="H44" s="26">
        <f t="shared" si="6"/>
        <v>1482400</v>
      </c>
      <c r="I44" s="27">
        <f t="shared" si="9"/>
        <v>249.23584934210749</v>
      </c>
      <c r="J44" s="26">
        <v>121027</v>
      </c>
      <c r="K44" s="26">
        <v>2621161</v>
      </c>
      <c r="L44" s="26">
        <v>4184635</v>
      </c>
      <c r="M44" s="26">
        <v>0</v>
      </c>
      <c r="N44" s="28">
        <v>13464266</v>
      </c>
      <c r="O44" s="28">
        <v>9842559</v>
      </c>
      <c r="P44" s="28">
        <f t="shared" si="7"/>
        <v>3621707</v>
      </c>
      <c r="Q44" s="29">
        <f t="shared" si="8"/>
        <v>36.79639614047526</v>
      </c>
      <c r="R44" s="26">
        <v>40399</v>
      </c>
    </row>
    <row r="45" spans="1:18" ht="9.75" customHeight="1">
      <c r="A45" s="24" t="s">
        <v>100</v>
      </c>
      <c r="B45" s="25" t="s">
        <v>82</v>
      </c>
      <c r="C45" s="24">
        <v>121</v>
      </c>
      <c r="D45" s="26">
        <v>1515879</v>
      </c>
      <c r="E45" s="26">
        <v>0</v>
      </c>
      <c r="F45" s="26">
        <f t="shared" si="5"/>
        <v>1515879</v>
      </c>
      <c r="G45" s="26">
        <v>77245</v>
      </c>
      <c r="H45" s="26">
        <f t="shared" si="6"/>
        <v>1438634</v>
      </c>
      <c r="I45" s="27">
        <f t="shared" si="9"/>
        <v>1862.4299307398537</v>
      </c>
      <c r="J45" s="26">
        <v>82645</v>
      </c>
      <c r="K45" s="26">
        <v>825423</v>
      </c>
      <c r="L45" s="26">
        <v>77871</v>
      </c>
      <c r="M45" s="26">
        <v>0</v>
      </c>
      <c r="N45" s="28">
        <v>7303201</v>
      </c>
      <c r="O45" s="28">
        <v>8259926</v>
      </c>
      <c r="P45" s="28">
        <f t="shared" si="7"/>
        <v>-956725</v>
      </c>
      <c r="Q45" s="29">
        <f t="shared" si="8"/>
        <v>-11.58273088645104</v>
      </c>
      <c r="R45" s="26">
        <v>140551</v>
      </c>
    </row>
    <row r="46" spans="1:18" ht="9.75" customHeight="1">
      <c r="A46" s="24" t="s">
        <v>64</v>
      </c>
      <c r="B46" s="25" t="s">
        <v>50</v>
      </c>
      <c r="C46" s="24">
        <v>252</v>
      </c>
      <c r="D46" s="26">
        <v>5334447</v>
      </c>
      <c r="E46" s="26">
        <v>0</v>
      </c>
      <c r="F46" s="26">
        <f t="shared" si="5"/>
        <v>5334447</v>
      </c>
      <c r="G46" s="26">
        <v>3925128</v>
      </c>
      <c r="H46" s="26">
        <f t="shared" si="6"/>
        <v>1409319</v>
      </c>
      <c r="I46" s="27">
        <f t="shared" si="9"/>
        <v>35.90504564437134</v>
      </c>
      <c r="J46" s="26">
        <v>207004</v>
      </c>
      <c r="K46" s="26">
        <v>1508350</v>
      </c>
      <c r="L46" s="26">
        <v>23051</v>
      </c>
      <c r="M46" s="26">
        <v>0</v>
      </c>
      <c r="N46" s="28">
        <v>8411197</v>
      </c>
      <c r="O46" s="28">
        <v>8717840</v>
      </c>
      <c r="P46" s="28">
        <f t="shared" si="7"/>
        <v>-306643</v>
      </c>
      <c r="Q46" s="29">
        <f t="shared" si="8"/>
        <v>-3.517419452524937</v>
      </c>
      <c r="R46" s="26">
        <v>127750</v>
      </c>
    </row>
    <row r="47" spans="1:18" ht="9.75" customHeight="1">
      <c r="A47" s="24" t="s">
        <v>94</v>
      </c>
      <c r="B47" s="25" t="s">
        <v>50</v>
      </c>
      <c r="C47" s="24">
        <v>111</v>
      </c>
      <c r="D47" s="26">
        <v>1728033</v>
      </c>
      <c r="E47" s="26">
        <v>0</v>
      </c>
      <c r="F47" s="26">
        <f t="shared" si="5"/>
        <v>1728033</v>
      </c>
      <c r="G47" s="26">
        <v>362872</v>
      </c>
      <c r="H47" s="26">
        <f t="shared" si="6"/>
        <v>1365161</v>
      </c>
      <c r="I47" s="27">
        <f t="shared" si="9"/>
        <v>376.2100685641218</v>
      </c>
      <c r="J47" s="26">
        <v>369730</v>
      </c>
      <c r="K47" s="26">
        <v>874237</v>
      </c>
      <c r="L47" s="26">
        <v>324782</v>
      </c>
      <c r="M47" s="26">
        <v>0</v>
      </c>
      <c r="N47" s="28">
        <v>7134128</v>
      </c>
      <c r="O47" s="28">
        <v>7234227</v>
      </c>
      <c r="P47" s="28">
        <f t="shared" si="7"/>
        <v>-100099</v>
      </c>
      <c r="Q47" s="29">
        <f t="shared" si="8"/>
        <v>-1.3836861906600388</v>
      </c>
      <c r="R47" s="26">
        <v>79409</v>
      </c>
    </row>
    <row r="48" spans="1:18" ht="9.75" customHeight="1">
      <c r="A48" s="24" t="s">
        <v>27</v>
      </c>
      <c r="B48" s="25" t="s">
        <v>20</v>
      </c>
      <c r="C48" s="24">
        <v>1270</v>
      </c>
      <c r="D48" s="26">
        <v>35879949</v>
      </c>
      <c r="E48" s="26">
        <v>0</v>
      </c>
      <c r="F48" s="26">
        <f t="shared" si="5"/>
        <v>35879949</v>
      </c>
      <c r="G48" s="26">
        <v>34548115</v>
      </c>
      <c r="H48" s="26">
        <f t="shared" si="6"/>
        <v>1331834</v>
      </c>
      <c r="I48" s="27">
        <f t="shared" si="9"/>
        <v>3.8550120607159033</v>
      </c>
      <c r="J48" s="26">
        <v>399439</v>
      </c>
      <c r="K48" s="26">
        <v>1125160</v>
      </c>
      <c r="L48" s="26">
        <v>739</v>
      </c>
      <c r="M48" s="26">
        <v>0</v>
      </c>
      <c r="N48" s="28">
        <v>7733757</v>
      </c>
      <c r="O48" s="28">
        <v>8686285</v>
      </c>
      <c r="P48" s="28">
        <f t="shared" si="7"/>
        <v>-952528</v>
      </c>
      <c r="Q48" s="29">
        <f t="shared" si="8"/>
        <v>-10.965884725173074</v>
      </c>
      <c r="R48" s="26">
        <v>0</v>
      </c>
    </row>
    <row r="49" spans="1:18" ht="9.75" customHeight="1">
      <c r="A49" s="24" t="s">
        <v>73</v>
      </c>
      <c r="B49" s="25" t="s">
        <v>50</v>
      </c>
      <c r="C49" s="24">
        <v>231</v>
      </c>
      <c r="D49" s="26">
        <v>4089561</v>
      </c>
      <c r="E49" s="26">
        <v>0</v>
      </c>
      <c r="F49" s="26">
        <f t="shared" si="5"/>
        <v>4089561</v>
      </c>
      <c r="G49" s="26">
        <v>2845000</v>
      </c>
      <c r="H49" s="26">
        <f t="shared" si="6"/>
        <v>1244561</v>
      </c>
      <c r="I49" s="27">
        <f t="shared" si="9"/>
        <v>43.745553602811945</v>
      </c>
      <c r="J49" s="26">
        <v>139930</v>
      </c>
      <c r="K49" s="26">
        <v>664258</v>
      </c>
      <c r="L49" s="26">
        <v>184851</v>
      </c>
      <c r="M49" s="26">
        <v>0</v>
      </c>
      <c r="N49" s="28">
        <v>6323486</v>
      </c>
      <c r="O49" s="28">
        <v>4951777</v>
      </c>
      <c r="P49" s="28">
        <f t="shared" si="7"/>
        <v>1371709</v>
      </c>
      <c r="Q49" s="29">
        <f t="shared" si="8"/>
        <v>27.701348425019944</v>
      </c>
      <c r="R49" s="26">
        <v>188278</v>
      </c>
    </row>
    <row r="50" spans="1:18" ht="9.75" customHeight="1">
      <c r="A50" s="24" t="s">
        <v>44</v>
      </c>
      <c r="B50" s="30">
        <v>1994</v>
      </c>
      <c r="C50" s="24">
        <v>506</v>
      </c>
      <c r="D50" s="26">
        <v>12625229</v>
      </c>
      <c r="E50" s="26">
        <v>0</v>
      </c>
      <c r="F50" s="26">
        <f t="shared" si="5"/>
        <v>12625229</v>
      </c>
      <c r="G50" s="26">
        <v>11389293</v>
      </c>
      <c r="H50" s="26">
        <f t="shared" si="6"/>
        <v>1235936</v>
      </c>
      <c r="I50" s="27">
        <f t="shared" si="9"/>
        <v>10.851735924257985</v>
      </c>
      <c r="J50" s="26">
        <v>381417</v>
      </c>
      <c r="K50" s="26">
        <v>759648</v>
      </c>
      <c r="L50" s="26">
        <v>136237</v>
      </c>
      <c r="M50" s="26">
        <v>0</v>
      </c>
      <c r="N50" s="28">
        <v>6563250</v>
      </c>
      <c r="O50" s="28">
        <v>6845455</v>
      </c>
      <c r="P50" s="28">
        <f t="shared" si="7"/>
        <v>-282205</v>
      </c>
      <c r="Q50" s="29">
        <f t="shared" si="8"/>
        <v>-4.12251632652614</v>
      </c>
      <c r="R50" s="26">
        <v>72549</v>
      </c>
    </row>
    <row r="51" spans="1:18" ht="9.75" customHeight="1">
      <c r="A51" s="24" t="s">
        <v>83</v>
      </c>
      <c r="B51" s="25" t="s">
        <v>50</v>
      </c>
      <c r="C51" s="24">
        <v>121</v>
      </c>
      <c r="D51" s="26">
        <v>2850672</v>
      </c>
      <c r="E51" s="26">
        <v>342081</v>
      </c>
      <c r="F51" s="26">
        <f t="shared" si="5"/>
        <v>3192753</v>
      </c>
      <c r="G51" s="26">
        <v>1971609</v>
      </c>
      <c r="H51" s="26">
        <f t="shared" si="6"/>
        <v>1221144</v>
      </c>
      <c r="I51" s="27">
        <f t="shared" si="9"/>
        <v>61.936418427791715</v>
      </c>
      <c r="J51" s="26">
        <v>64892</v>
      </c>
      <c r="K51" s="26">
        <v>372636</v>
      </c>
      <c r="L51" s="26">
        <v>4433</v>
      </c>
      <c r="M51" s="26">
        <v>0</v>
      </c>
      <c r="N51" s="28">
        <v>6275252</v>
      </c>
      <c r="O51" s="28">
        <v>9700555</v>
      </c>
      <c r="P51" s="28">
        <f t="shared" si="7"/>
        <v>-3425303</v>
      </c>
      <c r="Q51" s="29">
        <f t="shared" si="8"/>
        <v>-35.31038172558168</v>
      </c>
      <c r="R51" s="26">
        <v>329186</v>
      </c>
    </row>
    <row r="52" spans="1:18" ht="9.75" customHeight="1">
      <c r="A52" s="24" t="s">
        <v>29</v>
      </c>
      <c r="B52" s="25" t="s">
        <v>20</v>
      </c>
      <c r="C52" s="24">
        <v>1172</v>
      </c>
      <c r="D52" s="26">
        <v>33439027</v>
      </c>
      <c r="E52" s="26">
        <v>4012684</v>
      </c>
      <c r="F52" s="26">
        <f t="shared" si="5"/>
        <v>37451711</v>
      </c>
      <c r="G52" s="26">
        <v>36274711</v>
      </c>
      <c r="H52" s="26">
        <f t="shared" si="6"/>
        <v>1177000</v>
      </c>
      <c r="I52" s="27">
        <f t="shared" si="9"/>
        <v>3.244684706102827</v>
      </c>
      <c r="J52" s="26">
        <v>94703</v>
      </c>
      <c r="K52" s="26">
        <v>1114983</v>
      </c>
      <c r="L52" s="26">
        <v>236272</v>
      </c>
      <c r="M52" s="26">
        <v>0</v>
      </c>
      <c r="N52" s="28">
        <v>6573721</v>
      </c>
      <c r="O52" s="28">
        <v>3612246</v>
      </c>
      <c r="P52" s="28">
        <f t="shared" si="7"/>
        <v>2961475</v>
      </c>
      <c r="Q52" s="29">
        <f t="shared" si="8"/>
        <v>81.98431114602937</v>
      </c>
      <c r="R52" s="26">
        <v>150879</v>
      </c>
    </row>
    <row r="53" spans="1:19" ht="9.75" customHeight="1">
      <c r="A53" s="24" t="s">
        <v>99</v>
      </c>
      <c r="B53" s="25" t="s">
        <v>82</v>
      </c>
      <c r="C53" s="24">
        <v>136</v>
      </c>
      <c r="D53" s="26">
        <v>1536329</v>
      </c>
      <c r="E53" s="26">
        <v>0</v>
      </c>
      <c r="F53" s="26">
        <f t="shared" si="5"/>
        <v>1536329</v>
      </c>
      <c r="G53" s="26">
        <v>378196</v>
      </c>
      <c r="H53" s="26">
        <f t="shared" si="6"/>
        <v>1158133</v>
      </c>
      <c r="I53" s="27">
        <f t="shared" si="9"/>
        <v>306.2256078858581</v>
      </c>
      <c r="J53" s="26">
        <v>247191</v>
      </c>
      <c r="K53" s="26">
        <v>791448</v>
      </c>
      <c r="L53" s="26">
        <v>155889</v>
      </c>
      <c r="M53" s="26">
        <v>0</v>
      </c>
      <c r="N53" s="28">
        <v>6170760</v>
      </c>
      <c r="O53" s="28">
        <v>6779039</v>
      </c>
      <c r="P53" s="28">
        <f t="shared" si="7"/>
        <v>-608279</v>
      </c>
      <c r="Q53" s="29">
        <f t="shared" si="8"/>
        <v>-8.97293849467454</v>
      </c>
      <c r="R53" s="26">
        <v>165029</v>
      </c>
      <c r="S53" s="10"/>
    </row>
    <row r="54" spans="1:18" ht="9.75" customHeight="1">
      <c r="A54" s="24" t="s">
        <v>72</v>
      </c>
      <c r="B54" s="25" t="s">
        <v>50</v>
      </c>
      <c r="C54" s="24">
        <v>239</v>
      </c>
      <c r="D54" s="26">
        <v>4106393</v>
      </c>
      <c r="E54" s="26">
        <v>0</v>
      </c>
      <c r="F54" s="26">
        <f t="shared" si="5"/>
        <v>4106393</v>
      </c>
      <c r="G54" s="26">
        <v>2988280</v>
      </c>
      <c r="H54" s="26">
        <f t="shared" si="6"/>
        <v>1118113</v>
      </c>
      <c r="I54" s="27">
        <f t="shared" si="9"/>
        <v>37.41660754681623</v>
      </c>
      <c r="J54" s="26">
        <v>11078343</v>
      </c>
      <c r="K54" s="26">
        <v>745619</v>
      </c>
      <c r="L54" s="26">
        <v>293604</v>
      </c>
      <c r="M54" s="26">
        <v>0</v>
      </c>
      <c r="N54" s="28">
        <v>17370952</v>
      </c>
      <c r="O54" s="28">
        <v>19422299</v>
      </c>
      <c r="P54" s="28">
        <f t="shared" si="7"/>
        <v>-2051347</v>
      </c>
      <c r="Q54" s="29">
        <f t="shared" si="8"/>
        <v>-10.561813511366497</v>
      </c>
      <c r="R54" s="26">
        <v>0</v>
      </c>
    </row>
    <row r="55" spans="1:18" ht="9.75" customHeight="1">
      <c r="A55" s="24" t="s">
        <v>35</v>
      </c>
      <c r="B55" s="30">
        <v>1994</v>
      </c>
      <c r="C55" s="24">
        <v>759</v>
      </c>
      <c r="D55" s="26">
        <v>19930872</v>
      </c>
      <c r="E55" s="26">
        <v>0</v>
      </c>
      <c r="F55" s="26">
        <f t="shared" si="5"/>
        <v>19930872</v>
      </c>
      <c r="G55" s="26">
        <v>18828225</v>
      </c>
      <c r="H55" s="26">
        <f t="shared" si="6"/>
        <v>1102647</v>
      </c>
      <c r="I55" s="27">
        <f t="shared" si="9"/>
        <v>5.856351302366527</v>
      </c>
      <c r="J55" s="26">
        <v>333097</v>
      </c>
      <c r="K55" s="26">
        <v>983201</v>
      </c>
      <c r="L55" s="26">
        <v>230066</v>
      </c>
      <c r="M55" s="26">
        <v>0</v>
      </c>
      <c r="N55" s="28">
        <v>6091630</v>
      </c>
      <c r="O55" s="28">
        <v>2749510</v>
      </c>
      <c r="P55" s="28">
        <f t="shared" si="7"/>
        <v>3342120</v>
      </c>
      <c r="Q55" s="29">
        <f t="shared" si="8"/>
        <v>121.55329495073669</v>
      </c>
      <c r="R55" s="26">
        <v>131277</v>
      </c>
    </row>
    <row r="56" spans="1:19" ht="9.75" customHeight="1">
      <c r="A56" s="24" t="s">
        <v>22</v>
      </c>
      <c r="B56" s="25" t="s">
        <v>20</v>
      </c>
      <c r="C56" s="24">
        <v>1793</v>
      </c>
      <c r="D56" s="26">
        <v>60433701</v>
      </c>
      <c r="E56" s="26">
        <v>7252045</v>
      </c>
      <c r="F56" s="26">
        <f t="shared" si="5"/>
        <v>67685746</v>
      </c>
      <c r="G56" s="26">
        <v>66592349</v>
      </c>
      <c r="H56" s="26">
        <f t="shared" si="6"/>
        <v>1093397</v>
      </c>
      <c r="I56" s="27">
        <f t="shared" si="9"/>
        <v>1.641925861482976</v>
      </c>
      <c r="J56" s="26">
        <v>336447</v>
      </c>
      <c r="K56" s="26">
        <v>864371</v>
      </c>
      <c r="L56" s="26">
        <v>1034</v>
      </c>
      <c r="M56" s="26">
        <v>1158494</v>
      </c>
      <c r="N56" s="28">
        <v>7158963</v>
      </c>
      <c r="O56" s="28">
        <v>7649249</v>
      </c>
      <c r="P56" s="28">
        <f t="shared" si="7"/>
        <v>-490286</v>
      </c>
      <c r="Q56" s="29">
        <f t="shared" si="8"/>
        <v>-6.409596549935817</v>
      </c>
      <c r="R56" s="26">
        <v>78597</v>
      </c>
      <c r="S56" s="10"/>
    </row>
    <row r="57" spans="1:18" ht="9.75" customHeight="1">
      <c r="A57" s="24" t="s">
        <v>74</v>
      </c>
      <c r="B57" s="25" t="s">
        <v>50</v>
      </c>
      <c r="C57" s="24">
        <v>286</v>
      </c>
      <c r="D57" s="26">
        <v>3948442</v>
      </c>
      <c r="E57" s="26">
        <v>0</v>
      </c>
      <c r="F57" s="26">
        <f t="shared" si="5"/>
        <v>3948442</v>
      </c>
      <c r="G57" s="26">
        <v>2961019</v>
      </c>
      <c r="H57" s="26">
        <f t="shared" si="6"/>
        <v>987423</v>
      </c>
      <c r="I57" s="27">
        <f t="shared" si="9"/>
        <v>33.34740506562099</v>
      </c>
      <c r="J57" s="26">
        <v>76102</v>
      </c>
      <c r="K57" s="26">
        <v>633565</v>
      </c>
      <c r="L57" s="26">
        <v>378124</v>
      </c>
      <c r="M57" s="26">
        <v>0</v>
      </c>
      <c r="N57" s="28">
        <v>5194184</v>
      </c>
      <c r="O57" s="28">
        <v>4637299</v>
      </c>
      <c r="P57" s="28">
        <f t="shared" si="7"/>
        <v>556885</v>
      </c>
      <c r="Q57" s="29">
        <f t="shared" si="8"/>
        <v>12.008822376991434</v>
      </c>
      <c r="R57" s="26">
        <v>48585</v>
      </c>
    </row>
    <row r="58" spans="1:18" ht="9.75" customHeight="1">
      <c r="A58" s="24" t="s">
        <v>40</v>
      </c>
      <c r="B58" s="30">
        <v>1994</v>
      </c>
      <c r="C58" s="24">
        <v>611</v>
      </c>
      <c r="D58" s="26">
        <v>14741255</v>
      </c>
      <c r="E58" s="26">
        <v>0</v>
      </c>
      <c r="F58" s="26">
        <f t="shared" si="5"/>
        <v>14741255</v>
      </c>
      <c r="G58" s="26">
        <v>13818242</v>
      </c>
      <c r="H58" s="26">
        <f t="shared" si="6"/>
        <v>923013</v>
      </c>
      <c r="I58" s="27">
        <f t="shared" si="9"/>
        <v>6.6796702503835155</v>
      </c>
      <c r="J58" s="26">
        <v>92503</v>
      </c>
      <c r="K58" s="26">
        <v>1035358</v>
      </c>
      <c r="L58" s="26">
        <v>128258</v>
      </c>
      <c r="M58" s="26">
        <v>0</v>
      </c>
      <c r="N58" s="28">
        <v>5345680</v>
      </c>
      <c r="O58" s="28">
        <v>4722766</v>
      </c>
      <c r="P58" s="28">
        <f t="shared" si="7"/>
        <v>622914</v>
      </c>
      <c r="Q58" s="29">
        <f t="shared" si="8"/>
        <v>13.189601178631335</v>
      </c>
      <c r="R58" s="26">
        <v>187579</v>
      </c>
    </row>
    <row r="59" spans="1:18" ht="9.75" customHeight="1">
      <c r="A59" s="24" t="s">
        <v>104</v>
      </c>
      <c r="B59" s="25" t="s">
        <v>82</v>
      </c>
      <c r="C59" s="24">
        <v>77</v>
      </c>
      <c r="D59" s="26">
        <v>1036339</v>
      </c>
      <c r="E59" s="26">
        <v>0</v>
      </c>
      <c r="F59" s="26">
        <f t="shared" si="5"/>
        <v>1036339</v>
      </c>
      <c r="G59" s="26">
        <v>178371</v>
      </c>
      <c r="H59" s="26">
        <f t="shared" si="6"/>
        <v>857968</v>
      </c>
      <c r="I59" s="27">
        <f t="shared" si="9"/>
        <v>481.0019565960834</v>
      </c>
      <c r="J59" s="26">
        <v>96587</v>
      </c>
      <c r="K59" s="26">
        <v>735122</v>
      </c>
      <c r="L59" s="26">
        <v>198297</v>
      </c>
      <c r="M59" s="26">
        <v>0</v>
      </c>
      <c r="N59" s="28">
        <v>4978448</v>
      </c>
      <c r="O59" s="28">
        <v>3914063</v>
      </c>
      <c r="P59" s="28">
        <f t="shared" si="7"/>
        <v>1064385</v>
      </c>
      <c r="Q59" s="29">
        <f t="shared" si="8"/>
        <v>27.193864789606092</v>
      </c>
      <c r="R59" s="26">
        <v>115510</v>
      </c>
    </row>
    <row r="60" spans="1:18" ht="9.75" customHeight="1">
      <c r="A60" s="24" t="s">
        <v>102</v>
      </c>
      <c r="B60" s="25" t="s">
        <v>82</v>
      </c>
      <c r="C60" s="24">
        <v>87</v>
      </c>
      <c r="D60" s="26">
        <v>1467436</v>
      </c>
      <c r="E60" s="26">
        <v>0</v>
      </c>
      <c r="F60" s="26">
        <f t="shared" si="5"/>
        <v>1467436</v>
      </c>
      <c r="G60" s="26">
        <v>624653</v>
      </c>
      <c r="H60" s="26">
        <f t="shared" si="6"/>
        <v>842783</v>
      </c>
      <c r="I60" s="27">
        <f t="shared" si="9"/>
        <v>134.9201876882045</v>
      </c>
      <c r="J60" s="26">
        <v>95887</v>
      </c>
      <c r="K60" s="26">
        <v>584184</v>
      </c>
      <c r="L60" s="26">
        <v>106832</v>
      </c>
      <c r="M60" s="26">
        <v>0</v>
      </c>
      <c r="N60" s="28">
        <v>4409049</v>
      </c>
      <c r="O60" s="28">
        <v>2617820</v>
      </c>
      <c r="P60" s="28">
        <f t="shared" si="7"/>
        <v>1791229</v>
      </c>
      <c r="Q60" s="29">
        <f t="shared" si="8"/>
        <v>68.42445240696458</v>
      </c>
      <c r="R60" s="26">
        <v>102491</v>
      </c>
    </row>
    <row r="61" spans="1:18" ht="9.75" customHeight="1">
      <c r="A61" s="24" t="s">
        <v>76</v>
      </c>
      <c r="B61" s="25" t="s">
        <v>50</v>
      </c>
      <c r="C61" s="24">
        <v>103</v>
      </c>
      <c r="D61" s="26">
        <v>3549183</v>
      </c>
      <c r="E61" s="26">
        <v>425902</v>
      </c>
      <c r="F61" s="26">
        <f t="shared" si="5"/>
        <v>3975085</v>
      </c>
      <c r="G61" s="26">
        <v>3133495</v>
      </c>
      <c r="H61" s="26">
        <f t="shared" si="6"/>
        <v>841590</v>
      </c>
      <c r="I61" s="27">
        <f t="shared" si="9"/>
        <v>26.857869567368063</v>
      </c>
      <c r="J61" s="26">
        <v>678466</v>
      </c>
      <c r="K61" s="26">
        <v>609837</v>
      </c>
      <c r="L61" s="26">
        <v>419350</v>
      </c>
      <c r="M61" s="26">
        <v>0</v>
      </c>
      <c r="N61" s="28">
        <v>5682738</v>
      </c>
      <c r="O61" s="28">
        <v>4929002</v>
      </c>
      <c r="P61" s="28">
        <f t="shared" si="7"/>
        <v>753736</v>
      </c>
      <c r="Q61" s="29">
        <f t="shared" si="8"/>
        <v>15.29185827070064</v>
      </c>
      <c r="R61" s="26">
        <v>0</v>
      </c>
    </row>
    <row r="62" spans="1:19" ht="9.75" customHeight="1">
      <c r="A62" s="24" t="s">
        <v>23</v>
      </c>
      <c r="B62" s="25" t="s">
        <v>20</v>
      </c>
      <c r="C62" s="24">
        <v>1824</v>
      </c>
      <c r="D62" s="26">
        <v>56775714</v>
      </c>
      <c r="E62" s="26">
        <v>0</v>
      </c>
      <c r="F62" s="26">
        <f t="shared" si="5"/>
        <v>56775714</v>
      </c>
      <c r="G62" s="26">
        <v>55999812</v>
      </c>
      <c r="H62" s="26">
        <f t="shared" si="6"/>
        <v>775902</v>
      </c>
      <c r="I62" s="27">
        <f t="shared" si="9"/>
        <v>1.3855439371832177</v>
      </c>
      <c r="J62" s="26">
        <v>133490</v>
      </c>
      <c r="K62" s="26">
        <v>423234</v>
      </c>
      <c r="L62" s="26">
        <v>46545</v>
      </c>
      <c r="M62" s="26">
        <v>0</v>
      </c>
      <c r="N62" s="28">
        <v>4532032</v>
      </c>
      <c r="O62" s="28">
        <v>2212022</v>
      </c>
      <c r="P62" s="28">
        <f t="shared" si="7"/>
        <v>2320010</v>
      </c>
      <c r="Q62" s="29">
        <f t="shared" si="8"/>
        <v>104.88186826351638</v>
      </c>
      <c r="R62" s="26">
        <v>117401</v>
      </c>
      <c r="S62" s="10"/>
    </row>
    <row r="63" spans="1:19" ht="9.75" customHeight="1">
      <c r="A63" s="24" t="s">
        <v>106</v>
      </c>
      <c r="B63" s="25" t="s">
        <v>82</v>
      </c>
      <c r="C63" s="24">
        <v>64</v>
      </c>
      <c r="D63" s="26">
        <v>824874</v>
      </c>
      <c r="E63" s="26">
        <v>0</v>
      </c>
      <c r="F63" s="26">
        <f t="shared" si="5"/>
        <v>824874</v>
      </c>
      <c r="G63" s="26">
        <v>103016</v>
      </c>
      <c r="H63" s="26">
        <f t="shared" si="6"/>
        <v>721858</v>
      </c>
      <c r="I63" s="27">
        <f t="shared" si="9"/>
        <v>700.7241593538868</v>
      </c>
      <c r="J63" s="26">
        <v>63875</v>
      </c>
      <c r="K63" s="26">
        <v>1136451</v>
      </c>
      <c r="L63" s="26">
        <v>274838</v>
      </c>
      <c r="M63" s="26">
        <v>0</v>
      </c>
      <c r="N63" s="28">
        <v>4833848</v>
      </c>
      <c r="O63" s="28">
        <v>2983283</v>
      </c>
      <c r="P63" s="28">
        <f t="shared" si="7"/>
        <v>1850565</v>
      </c>
      <c r="Q63" s="29">
        <f t="shared" si="8"/>
        <v>62.031158291050495</v>
      </c>
      <c r="R63" s="26">
        <v>27612</v>
      </c>
      <c r="S63" s="10"/>
    </row>
    <row r="64" spans="1:19" ht="9.75" customHeight="1">
      <c r="A64" s="24" t="s">
        <v>101</v>
      </c>
      <c r="B64" s="25" t="s">
        <v>82</v>
      </c>
      <c r="C64" s="24">
        <v>87</v>
      </c>
      <c r="D64" s="26">
        <v>1493334</v>
      </c>
      <c r="E64" s="26">
        <v>179199</v>
      </c>
      <c r="F64" s="26">
        <f t="shared" si="5"/>
        <v>1672533</v>
      </c>
      <c r="G64" s="26">
        <v>984329</v>
      </c>
      <c r="H64" s="26">
        <f t="shared" si="6"/>
        <v>688204</v>
      </c>
      <c r="I64" s="27">
        <f t="shared" si="9"/>
        <v>69.9160544899114</v>
      </c>
      <c r="J64" s="26">
        <v>204048</v>
      </c>
      <c r="K64" s="26">
        <v>531057</v>
      </c>
      <c r="L64" s="26">
        <v>152491</v>
      </c>
      <c r="M64" s="26">
        <v>0</v>
      </c>
      <c r="N64" s="28">
        <v>4224993</v>
      </c>
      <c r="O64" s="28">
        <v>2741231</v>
      </c>
      <c r="P64" s="28">
        <f t="shared" si="7"/>
        <v>1483762</v>
      </c>
      <c r="Q64" s="29">
        <f t="shared" si="8"/>
        <v>54.12757990844259</v>
      </c>
      <c r="R64" s="26">
        <v>65029</v>
      </c>
      <c r="S64" s="10"/>
    </row>
    <row r="65" spans="1:19" ht="9.75" customHeight="1">
      <c r="A65" s="24" t="s">
        <v>108</v>
      </c>
      <c r="B65" s="25" t="s">
        <v>50</v>
      </c>
      <c r="C65" s="24">
        <v>77</v>
      </c>
      <c r="D65" s="26">
        <v>681559</v>
      </c>
      <c r="E65" s="26">
        <v>0</v>
      </c>
      <c r="F65" s="26">
        <f t="shared" si="5"/>
        <v>681559</v>
      </c>
      <c r="G65" s="26">
        <v>0</v>
      </c>
      <c r="H65" s="26">
        <f t="shared" si="6"/>
        <v>681559</v>
      </c>
      <c r="I65" s="27" t="s">
        <v>96</v>
      </c>
      <c r="J65" s="26">
        <v>79448</v>
      </c>
      <c r="K65" s="26">
        <v>679671</v>
      </c>
      <c r="L65" s="26">
        <v>171109</v>
      </c>
      <c r="M65" s="26">
        <v>0</v>
      </c>
      <c r="N65" s="28">
        <v>4239393</v>
      </c>
      <c r="O65" s="28">
        <v>3039347</v>
      </c>
      <c r="P65" s="28">
        <f t="shared" si="7"/>
        <v>1200046</v>
      </c>
      <c r="Q65" s="29">
        <f t="shared" si="8"/>
        <v>39.48367856648155</v>
      </c>
      <c r="R65" s="26">
        <v>70125</v>
      </c>
      <c r="S65" s="10"/>
    </row>
    <row r="66" spans="1:19" ht="9.75" customHeight="1">
      <c r="A66" s="24" t="s">
        <v>62</v>
      </c>
      <c r="B66" s="25" t="s">
        <v>50</v>
      </c>
      <c r="C66" s="24">
        <v>284</v>
      </c>
      <c r="D66" s="26">
        <v>5565379</v>
      </c>
      <c r="E66" s="26">
        <v>0</v>
      </c>
      <c r="F66" s="26">
        <f t="shared" si="5"/>
        <v>5565379</v>
      </c>
      <c r="G66" s="26">
        <v>4906697</v>
      </c>
      <c r="H66" s="26">
        <f t="shared" si="6"/>
        <v>658682</v>
      </c>
      <c r="I66" s="27">
        <f>(F66-G66)/G66*100</f>
        <v>13.4241425545535</v>
      </c>
      <c r="J66" s="26">
        <v>132253</v>
      </c>
      <c r="K66" s="26">
        <v>482933</v>
      </c>
      <c r="L66" s="26">
        <v>84225</v>
      </c>
      <c r="M66" s="26">
        <v>0</v>
      </c>
      <c r="N66" s="28">
        <v>3760353</v>
      </c>
      <c r="O66" s="28">
        <v>1479594</v>
      </c>
      <c r="P66" s="28">
        <f t="shared" si="7"/>
        <v>2280759</v>
      </c>
      <c r="Q66" s="29">
        <f t="shared" si="8"/>
        <v>154.14762428071484</v>
      </c>
      <c r="R66" s="26">
        <v>67768</v>
      </c>
      <c r="S66" s="10"/>
    </row>
    <row r="67" spans="1:19" ht="9.75" customHeight="1">
      <c r="A67" s="24" t="s">
        <v>105</v>
      </c>
      <c r="B67" s="25" t="s">
        <v>82</v>
      </c>
      <c r="C67" s="24">
        <v>71</v>
      </c>
      <c r="D67" s="26">
        <v>859821</v>
      </c>
      <c r="E67" s="26">
        <v>0</v>
      </c>
      <c r="F67" s="26">
        <f t="shared" si="5"/>
        <v>859821</v>
      </c>
      <c r="G67" s="26">
        <v>295017</v>
      </c>
      <c r="H67" s="26">
        <f t="shared" si="6"/>
        <v>564804</v>
      </c>
      <c r="I67" s="27">
        <f>(F67-G67)/G67*100</f>
        <v>191.4479504570923</v>
      </c>
      <c r="J67" s="26">
        <v>2813175</v>
      </c>
      <c r="K67" s="26">
        <v>371385</v>
      </c>
      <c r="L67" s="26">
        <v>440480</v>
      </c>
      <c r="M67" s="26">
        <v>0</v>
      </c>
      <c r="N67" s="28">
        <v>6817793</v>
      </c>
      <c r="O67" s="28">
        <v>7678285</v>
      </c>
      <c r="P67" s="28">
        <f t="shared" si="7"/>
        <v>-860492</v>
      </c>
      <c r="Q67" s="29">
        <f t="shared" si="8"/>
        <v>-11.206825482513349</v>
      </c>
      <c r="R67" s="26">
        <v>2580</v>
      </c>
      <c r="S67" s="10"/>
    </row>
    <row r="68" spans="1:19" ht="9.75" customHeight="1">
      <c r="A68" s="24" t="s">
        <v>116</v>
      </c>
      <c r="B68" s="25" t="s">
        <v>82</v>
      </c>
      <c r="C68" s="24">
        <v>53</v>
      </c>
      <c r="D68" s="26">
        <v>522168</v>
      </c>
      <c r="E68" s="26">
        <v>41774</v>
      </c>
      <c r="F68" s="26">
        <f t="shared" si="5"/>
        <v>563942</v>
      </c>
      <c r="G68" s="26">
        <v>0</v>
      </c>
      <c r="H68" s="26">
        <f t="shared" si="6"/>
        <v>563942</v>
      </c>
      <c r="I68" s="27" t="s">
        <v>96</v>
      </c>
      <c r="J68" s="26">
        <v>44254</v>
      </c>
      <c r="K68" s="26">
        <v>711327</v>
      </c>
      <c r="L68" s="26">
        <v>110970</v>
      </c>
      <c r="M68" s="26">
        <v>0</v>
      </c>
      <c r="N68" s="28">
        <v>3853335</v>
      </c>
      <c r="O68" s="28">
        <v>1342108</v>
      </c>
      <c r="P68" s="28">
        <f t="shared" si="7"/>
        <v>2511227</v>
      </c>
      <c r="Q68" s="29">
        <f t="shared" si="8"/>
        <v>187.11064981357686</v>
      </c>
      <c r="R68" s="26">
        <v>81887</v>
      </c>
      <c r="S68" s="10"/>
    </row>
    <row r="69" spans="1:19" ht="9.75" customHeight="1">
      <c r="A69" s="24" t="s">
        <v>115</v>
      </c>
      <c r="B69" s="25" t="s">
        <v>50</v>
      </c>
      <c r="C69" s="24">
        <v>64</v>
      </c>
      <c r="D69" s="26">
        <v>543682</v>
      </c>
      <c r="E69" s="26">
        <v>0</v>
      </c>
      <c r="F69" s="26">
        <f t="shared" si="5"/>
        <v>543682</v>
      </c>
      <c r="G69" s="26">
        <v>0</v>
      </c>
      <c r="H69" s="26">
        <f t="shared" si="6"/>
        <v>543682</v>
      </c>
      <c r="I69" s="27" t="s">
        <v>96</v>
      </c>
      <c r="J69" s="26">
        <v>68149</v>
      </c>
      <c r="K69" s="26">
        <v>60803</v>
      </c>
      <c r="L69" s="26">
        <v>326407</v>
      </c>
      <c r="M69" s="26">
        <v>0</v>
      </c>
      <c r="N69" s="28">
        <v>3468307</v>
      </c>
      <c r="O69" s="28">
        <v>4732981</v>
      </c>
      <c r="P69" s="28">
        <f t="shared" si="7"/>
        <v>-1264674</v>
      </c>
      <c r="Q69" s="29">
        <f t="shared" si="8"/>
        <v>-26.720453768988296</v>
      </c>
      <c r="R69" s="26">
        <v>132923</v>
      </c>
      <c r="S69" s="10"/>
    </row>
    <row r="70" spans="1:19" ht="9.75" customHeight="1">
      <c r="A70" s="24" t="s">
        <v>109</v>
      </c>
      <c r="B70" s="25" t="s">
        <v>82</v>
      </c>
      <c r="C70" s="24">
        <v>75</v>
      </c>
      <c r="D70" s="26">
        <v>667837</v>
      </c>
      <c r="E70" s="26">
        <v>0</v>
      </c>
      <c r="F70" s="26">
        <f aca="true" t="shared" si="10" ref="F70:F101">D70+E70</f>
        <v>667837</v>
      </c>
      <c r="G70" s="26">
        <v>131013</v>
      </c>
      <c r="H70" s="26">
        <f aca="true" t="shared" si="11" ref="H70:H101">F70-G70</f>
        <v>536824</v>
      </c>
      <c r="I70" s="27">
        <f>(F70-G70)/G70*100</f>
        <v>409.7486508972392</v>
      </c>
      <c r="J70" s="26">
        <v>50953</v>
      </c>
      <c r="K70" s="26">
        <v>427906</v>
      </c>
      <c r="L70" s="26">
        <v>65016</v>
      </c>
      <c r="M70" s="26">
        <v>0</v>
      </c>
      <c r="N70" s="28">
        <v>3335316</v>
      </c>
      <c r="O70" s="28">
        <v>1945015</v>
      </c>
      <c r="P70" s="28">
        <f aca="true" t="shared" si="12" ref="P70:P101">N70-O70</f>
        <v>1390301</v>
      </c>
      <c r="Q70" s="29">
        <f aca="true" t="shared" si="13" ref="Q70:Q101">(N70-O70)/O70*100</f>
        <v>71.48021994688986</v>
      </c>
      <c r="R70" s="26">
        <v>61922</v>
      </c>
      <c r="S70" s="10"/>
    </row>
    <row r="71" spans="1:19" ht="9.75" customHeight="1">
      <c r="A71" s="24" t="s">
        <v>113</v>
      </c>
      <c r="B71" s="25" t="s">
        <v>50</v>
      </c>
      <c r="C71" s="24">
        <v>55</v>
      </c>
      <c r="D71" s="26">
        <v>637380</v>
      </c>
      <c r="E71" s="26">
        <v>0</v>
      </c>
      <c r="F71" s="26">
        <f t="shared" si="10"/>
        <v>637380</v>
      </c>
      <c r="G71" s="26">
        <v>108047</v>
      </c>
      <c r="H71" s="26">
        <f t="shared" si="11"/>
        <v>529333</v>
      </c>
      <c r="I71" s="27">
        <f>(F71-G71)/G71*100</f>
        <v>489.90994659731416</v>
      </c>
      <c r="J71" s="26">
        <v>67259</v>
      </c>
      <c r="K71" s="26">
        <v>556565</v>
      </c>
      <c r="L71" s="26">
        <v>12264</v>
      </c>
      <c r="M71" s="26">
        <v>0</v>
      </c>
      <c r="N71" s="28">
        <v>3451361</v>
      </c>
      <c r="O71" s="28">
        <v>767523</v>
      </c>
      <c r="P71" s="28">
        <f t="shared" si="12"/>
        <v>2683838</v>
      </c>
      <c r="Q71" s="29">
        <f t="shared" si="13"/>
        <v>349.6752540314753</v>
      </c>
      <c r="R71" s="26">
        <v>97026</v>
      </c>
      <c r="S71" s="10"/>
    </row>
    <row r="72" spans="1:19" ht="9.75" customHeight="1">
      <c r="A72" s="24" t="s">
        <v>117</v>
      </c>
      <c r="B72" s="25" t="s">
        <v>50</v>
      </c>
      <c r="C72" s="24">
        <v>43</v>
      </c>
      <c r="D72" s="26">
        <v>492744</v>
      </c>
      <c r="E72" s="26">
        <v>0</v>
      </c>
      <c r="F72" s="26">
        <f t="shared" si="10"/>
        <v>492744</v>
      </c>
      <c r="G72" s="26">
        <v>0</v>
      </c>
      <c r="H72" s="26">
        <f t="shared" si="11"/>
        <v>492744</v>
      </c>
      <c r="I72" s="27" t="s">
        <v>96</v>
      </c>
      <c r="J72" s="26">
        <v>121947</v>
      </c>
      <c r="K72" s="26">
        <v>572984</v>
      </c>
      <c r="L72" s="26">
        <v>117028</v>
      </c>
      <c r="M72" s="26">
        <v>0</v>
      </c>
      <c r="N72" s="28">
        <v>3259596</v>
      </c>
      <c r="O72" s="28">
        <v>1346425</v>
      </c>
      <c r="P72" s="28">
        <f t="shared" si="12"/>
        <v>1913171</v>
      </c>
      <c r="Q72" s="29">
        <f t="shared" si="13"/>
        <v>142.09265276565722</v>
      </c>
      <c r="R72" s="26">
        <v>57041</v>
      </c>
      <c r="S72" s="10"/>
    </row>
    <row r="73" spans="1:19" ht="9.75" customHeight="1">
      <c r="A73" s="24" t="s">
        <v>97</v>
      </c>
      <c r="B73" s="25" t="s">
        <v>82</v>
      </c>
      <c r="C73" s="24">
        <v>111</v>
      </c>
      <c r="D73" s="26">
        <v>1563411</v>
      </c>
      <c r="E73" s="26">
        <v>187610</v>
      </c>
      <c r="F73" s="26">
        <f t="shared" si="10"/>
        <v>1751021</v>
      </c>
      <c r="G73" s="26">
        <v>1276441</v>
      </c>
      <c r="H73" s="26">
        <f t="shared" si="11"/>
        <v>474580</v>
      </c>
      <c r="I73" s="27">
        <f>(F73-G73)/G73*100</f>
        <v>37.17994016174661</v>
      </c>
      <c r="J73" s="26">
        <v>30765</v>
      </c>
      <c r="K73" s="26">
        <v>629746</v>
      </c>
      <c r="L73" s="26">
        <v>274247</v>
      </c>
      <c r="M73" s="26">
        <v>0</v>
      </c>
      <c r="N73" s="28">
        <v>3660577</v>
      </c>
      <c r="O73" s="28">
        <v>1639855</v>
      </c>
      <c r="P73" s="28">
        <f t="shared" si="12"/>
        <v>2020722</v>
      </c>
      <c r="Q73" s="29">
        <f t="shared" si="13"/>
        <v>123.22565104841587</v>
      </c>
      <c r="R73" s="26">
        <v>14755</v>
      </c>
      <c r="S73" s="10"/>
    </row>
    <row r="74" spans="1:19" ht="9.75" customHeight="1">
      <c r="A74" s="24" t="s">
        <v>119</v>
      </c>
      <c r="B74" s="25" t="s">
        <v>82</v>
      </c>
      <c r="C74" s="24">
        <v>39</v>
      </c>
      <c r="D74" s="26">
        <v>449406</v>
      </c>
      <c r="E74" s="26">
        <v>0</v>
      </c>
      <c r="F74" s="26">
        <f t="shared" si="10"/>
        <v>449406</v>
      </c>
      <c r="G74" s="26">
        <v>0</v>
      </c>
      <c r="H74" s="26">
        <f t="shared" si="11"/>
        <v>449406</v>
      </c>
      <c r="I74" s="27" t="s">
        <v>96</v>
      </c>
      <c r="J74" s="26">
        <v>45637</v>
      </c>
      <c r="K74" s="26">
        <v>360237</v>
      </c>
      <c r="L74" s="26">
        <v>0</v>
      </c>
      <c r="M74" s="26">
        <v>0</v>
      </c>
      <c r="N74" s="28">
        <v>2806786</v>
      </c>
      <c r="O74" s="28">
        <v>1167978</v>
      </c>
      <c r="P74" s="28">
        <f t="shared" si="12"/>
        <v>1638808</v>
      </c>
      <c r="Q74" s="29">
        <f t="shared" si="13"/>
        <v>140.31154696406952</v>
      </c>
      <c r="R74" s="26">
        <v>28844</v>
      </c>
      <c r="S74" s="10"/>
    </row>
    <row r="75" spans="1:19" ht="9.75" customHeight="1">
      <c r="A75" s="24" t="s">
        <v>110</v>
      </c>
      <c r="B75" s="25" t="s">
        <v>82</v>
      </c>
      <c r="C75" s="24">
        <v>84</v>
      </c>
      <c r="D75" s="26">
        <v>652481</v>
      </c>
      <c r="E75" s="26">
        <v>0</v>
      </c>
      <c r="F75" s="26">
        <f t="shared" si="10"/>
        <v>652481</v>
      </c>
      <c r="G75" s="26">
        <v>225218</v>
      </c>
      <c r="H75" s="26">
        <f t="shared" si="11"/>
        <v>427263</v>
      </c>
      <c r="I75" s="27">
        <f>(F75-G75)/G75*100</f>
        <v>189.7108579243222</v>
      </c>
      <c r="J75" s="26">
        <v>429702</v>
      </c>
      <c r="K75" s="26">
        <v>389139</v>
      </c>
      <c r="L75" s="26">
        <v>327442</v>
      </c>
      <c r="M75" s="26">
        <v>0</v>
      </c>
      <c r="N75" s="28">
        <v>3524605</v>
      </c>
      <c r="O75" s="28">
        <v>3263107</v>
      </c>
      <c r="P75" s="28">
        <f t="shared" si="12"/>
        <v>261498</v>
      </c>
      <c r="Q75" s="29">
        <f t="shared" si="13"/>
        <v>8.01377337611056</v>
      </c>
      <c r="R75" s="26">
        <v>0</v>
      </c>
      <c r="S75" s="10"/>
    </row>
    <row r="76" spans="1:19" ht="9.75" customHeight="1">
      <c r="A76" s="24" t="s">
        <v>114</v>
      </c>
      <c r="B76" s="25" t="s">
        <v>82</v>
      </c>
      <c r="C76" s="24">
        <v>53</v>
      </c>
      <c r="D76" s="26">
        <v>592894</v>
      </c>
      <c r="E76" s="26">
        <v>0</v>
      </c>
      <c r="F76" s="26">
        <f t="shared" si="10"/>
        <v>592894</v>
      </c>
      <c r="G76" s="26">
        <v>171688</v>
      </c>
      <c r="H76" s="26">
        <f t="shared" si="11"/>
        <v>421206</v>
      </c>
      <c r="I76" s="27">
        <f>(F76-G76)/G76*100</f>
        <v>245.33223055775593</v>
      </c>
      <c r="J76" s="26">
        <v>89985</v>
      </c>
      <c r="K76" s="26">
        <v>447976</v>
      </c>
      <c r="L76" s="26">
        <v>92056</v>
      </c>
      <c r="M76" s="26">
        <v>0</v>
      </c>
      <c r="N76" s="28">
        <v>2707195</v>
      </c>
      <c r="O76" s="28">
        <v>1089406</v>
      </c>
      <c r="P76" s="28">
        <f t="shared" si="12"/>
        <v>1617789</v>
      </c>
      <c r="Q76" s="29">
        <f t="shared" si="13"/>
        <v>148.5019359173715</v>
      </c>
      <c r="R76" s="26">
        <v>40064</v>
      </c>
      <c r="S76" s="10"/>
    </row>
    <row r="77" spans="1:19" ht="9.75" customHeight="1">
      <c r="A77" s="24" t="s">
        <v>58</v>
      </c>
      <c r="B77" s="30">
        <v>1994</v>
      </c>
      <c r="C77" s="24">
        <v>327</v>
      </c>
      <c r="D77" s="26">
        <v>6720976</v>
      </c>
      <c r="E77" s="26">
        <v>806515</v>
      </c>
      <c r="F77" s="26">
        <f t="shared" si="10"/>
        <v>7527491</v>
      </c>
      <c r="G77" s="26">
        <v>7120201</v>
      </c>
      <c r="H77" s="26">
        <f t="shared" si="11"/>
        <v>407290</v>
      </c>
      <c r="I77" s="27">
        <f>(F77-G77)/G77*100</f>
        <v>5.720203685261133</v>
      </c>
      <c r="J77" s="26">
        <v>46450</v>
      </c>
      <c r="K77" s="26">
        <v>165386</v>
      </c>
      <c r="L77" s="26">
        <v>51865</v>
      </c>
      <c r="M77" s="26">
        <v>0</v>
      </c>
      <c r="N77" s="28">
        <v>2169153</v>
      </c>
      <c r="O77" s="28">
        <v>600074</v>
      </c>
      <c r="P77" s="28">
        <f t="shared" si="12"/>
        <v>1569079</v>
      </c>
      <c r="Q77" s="29">
        <f t="shared" si="13"/>
        <v>261.4809173535264</v>
      </c>
      <c r="R77" s="26">
        <v>65261</v>
      </c>
      <c r="S77" s="10"/>
    </row>
    <row r="78" spans="1:19" ht="9.75" customHeight="1">
      <c r="A78" s="24" t="s">
        <v>118</v>
      </c>
      <c r="B78" s="25" t="s">
        <v>50</v>
      </c>
      <c r="C78" s="24">
        <v>17</v>
      </c>
      <c r="D78" s="26">
        <v>480364</v>
      </c>
      <c r="E78" s="26">
        <v>0</v>
      </c>
      <c r="F78" s="26">
        <f t="shared" si="10"/>
        <v>480364</v>
      </c>
      <c r="G78" s="26">
        <v>109700</v>
      </c>
      <c r="H78" s="26">
        <f t="shared" si="11"/>
        <v>370664</v>
      </c>
      <c r="I78" s="27">
        <f>(F78-G78)/G78*100</f>
        <v>337.88878760255244</v>
      </c>
      <c r="J78" s="26">
        <v>53556</v>
      </c>
      <c r="K78" s="26">
        <v>368416</v>
      </c>
      <c r="L78" s="26">
        <v>40635</v>
      </c>
      <c r="M78" s="26">
        <v>0</v>
      </c>
      <c r="N78" s="28">
        <v>2190640</v>
      </c>
      <c r="O78" s="28">
        <v>729474</v>
      </c>
      <c r="P78" s="28">
        <f t="shared" si="12"/>
        <v>1461166</v>
      </c>
      <c r="Q78" s="29">
        <f t="shared" si="13"/>
        <v>200.30405470242943</v>
      </c>
      <c r="R78" s="26">
        <v>42794</v>
      </c>
      <c r="S78" s="10"/>
    </row>
    <row r="79" spans="1:19" ht="9.75" customHeight="1">
      <c r="A79" s="24" t="s">
        <v>120</v>
      </c>
      <c r="B79" s="25" t="s">
        <v>50</v>
      </c>
      <c r="C79" s="24">
        <v>65</v>
      </c>
      <c r="D79" s="26">
        <v>358527</v>
      </c>
      <c r="E79" s="26">
        <v>0</v>
      </c>
      <c r="F79" s="26">
        <f t="shared" si="10"/>
        <v>358527</v>
      </c>
      <c r="G79" s="26">
        <v>0</v>
      </c>
      <c r="H79" s="26">
        <f t="shared" si="11"/>
        <v>358527</v>
      </c>
      <c r="I79" s="27" t="s">
        <v>96</v>
      </c>
      <c r="J79" s="26">
        <v>7118</v>
      </c>
      <c r="K79" s="26">
        <v>295211</v>
      </c>
      <c r="L79" s="26">
        <v>26302</v>
      </c>
      <c r="M79" s="26">
        <v>0</v>
      </c>
      <c r="N79" s="28">
        <v>1936044</v>
      </c>
      <c r="O79" s="28">
        <v>265921</v>
      </c>
      <c r="P79" s="28">
        <f t="shared" si="12"/>
        <v>1670123</v>
      </c>
      <c r="Q79" s="29">
        <f t="shared" si="13"/>
        <v>628.0523162894243</v>
      </c>
      <c r="R79" s="26">
        <v>34066</v>
      </c>
      <c r="S79" s="10"/>
    </row>
    <row r="80" spans="1:19" ht="9.75" customHeight="1">
      <c r="A80" s="24" t="s">
        <v>91</v>
      </c>
      <c r="B80" s="25" t="s">
        <v>50</v>
      </c>
      <c r="C80" s="24">
        <v>55</v>
      </c>
      <c r="D80" s="26">
        <v>2123502</v>
      </c>
      <c r="E80" s="26">
        <v>254820</v>
      </c>
      <c r="F80" s="26">
        <f t="shared" si="10"/>
        <v>2378322</v>
      </c>
      <c r="G80" s="26">
        <v>2029674</v>
      </c>
      <c r="H80" s="26">
        <f t="shared" si="11"/>
        <v>348648</v>
      </c>
      <c r="I80" s="27">
        <f>(F80-G80)/G80*100</f>
        <v>17.177536885233785</v>
      </c>
      <c r="J80" s="26">
        <v>49875</v>
      </c>
      <c r="K80" s="26">
        <v>893931</v>
      </c>
      <c r="L80" s="26">
        <v>52899</v>
      </c>
      <c r="M80" s="26">
        <v>0</v>
      </c>
      <c r="N80" s="28">
        <v>2747726</v>
      </c>
      <c r="O80" s="28">
        <v>1584427</v>
      </c>
      <c r="P80" s="28">
        <f t="shared" si="12"/>
        <v>1163299</v>
      </c>
      <c r="Q80" s="29">
        <f t="shared" si="13"/>
        <v>73.42080133701332</v>
      </c>
      <c r="R80" s="26">
        <v>43440</v>
      </c>
      <c r="S80" s="10"/>
    </row>
    <row r="81" spans="1:19" ht="9.75" customHeight="1">
      <c r="A81" s="24" t="s">
        <v>107</v>
      </c>
      <c r="B81" s="25" t="s">
        <v>50</v>
      </c>
      <c r="C81" s="24">
        <v>94</v>
      </c>
      <c r="D81" s="26">
        <v>699238</v>
      </c>
      <c r="E81" s="26">
        <v>0</v>
      </c>
      <c r="F81" s="26">
        <f t="shared" si="10"/>
        <v>699238</v>
      </c>
      <c r="G81" s="26">
        <v>367171</v>
      </c>
      <c r="H81" s="26">
        <f t="shared" si="11"/>
        <v>332067</v>
      </c>
      <c r="I81" s="27">
        <f>(F81-G81)/G81*100</f>
        <v>90.43933208232676</v>
      </c>
      <c r="J81" s="26">
        <v>72872</v>
      </c>
      <c r="K81" s="26">
        <v>355698</v>
      </c>
      <c r="L81" s="26">
        <v>154855</v>
      </c>
      <c r="M81" s="26">
        <v>0</v>
      </c>
      <c r="N81" s="28">
        <v>2314615</v>
      </c>
      <c r="O81" s="28">
        <v>2899821</v>
      </c>
      <c r="P81" s="28">
        <f t="shared" si="12"/>
        <v>-585206</v>
      </c>
      <c r="Q81" s="29">
        <f t="shared" si="13"/>
        <v>-20.180762881570967</v>
      </c>
      <c r="R81" s="26">
        <v>97695</v>
      </c>
      <c r="S81" s="10"/>
    </row>
    <row r="82" spans="1:19" ht="9.75" customHeight="1">
      <c r="A82" s="24" t="s">
        <v>124</v>
      </c>
      <c r="B82" s="25" t="s">
        <v>50</v>
      </c>
      <c r="C82" s="24">
        <v>34</v>
      </c>
      <c r="D82" s="26">
        <v>325275</v>
      </c>
      <c r="E82" s="26">
        <v>0</v>
      </c>
      <c r="F82" s="26">
        <f t="shared" si="10"/>
        <v>325275</v>
      </c>
      <c r="G82" s="26">
        <v>0</v>
      </c>
      <c r="H82" s="26">
        <f t="shared" si="11"/>
        <v>325275</v>
      </c>
      <c r="I82" s="27" t="s">
        <v>96</v>
      </c>
      <c r="J82" s="26">
        <v>135768</v>
      </c>
      <c r="K82" s="26">
        <v>310994</v>
      </c>
      <c r="L82" s="26">
        <v>83634</v>
      </c>
      <c r="M82" s="26">
        <v>0</v>
      </c>
      <c r="N82" s="28">
        <v>2066725</v>
      </c>
      <c r="O82" s="28">
        <v>1077290</v>
      </c>
      <c r="P82" s="28">
        <f t="shared" si="12"/>
        <v>989435</v>
      </c>
      <c r="Q82" s="29">
        <f t="shared" si="13"/>
        <v>91.84481430255549</v>
      </c>
      <c r="R82" s="26">
        <v>39552</v>
      </c>
      <c r="S82" s="10"/>
    </row>
    <row r="83" spans="1:19" ht="9.75" customHeight="1">
      <c r="A83" s="24" t="s">
        <v>125</v>
      </c>
      <c r="B83" s="25" t="s">
        <v>50</v>
      </c>
      <c r="C83" s="24">
        <v>18</v>
      </c>
      <c r="D83" s="26">
        <v>317107</v>
      </c>
      <c r="E83" s="26">
        <v>0</v>
      </c>
      <c r="F83" s="26">
        <f t="shared" si="10"/>
        <v>317107</v>
      </c>
      <c r="G83" s="26">
        <v>0</v>
      </c>
      <c r="H83" s="26">
        <f t="shared" si="11"/>
        <v>317107</v>
      </c>
      <c r="I83" s="27" t="s">
        <v>96</v>
      </c>
      <c r="J83" s="26">
        <v>64689</v>
      </c>
      <c r="K83" s="26">
        <v>612684</v>
      </c>
      <c r="L83" s="26">
        <v>55854</v>
      </c>
      <c r="M83" s="26">
        <v>0</v>
      </c>
      <c r="N83" s="28">
        <v>2249106</v>
      </c>
      <c r="O83" s="28">
        <v>1032505</v>
      </c>
      <c r="P83" s="28">
        <f t="shared" si="12"/>
        <v>1216601</v>
      </c>
      <c r="Q83" s="29">
        <f t="shared" si="13"/>
        <v>117.8300347213815</v>
      </c>
      <c r="R83" s="26">
        <v>61063</v>
      </c>
      <c r="S83" s="10"/>
    </row>
    <row r="84" spans="1:19" ht="9.75" customHeight="1">
      <c r="A84" s="24" t="s">
        <v>121</v>
      </c>
      <c r="B84" s="25" t="s">
        <v>50</v>
      </c>
      <c r="C84" s="24">
        <v>63</v>
      </c>
      <c r="D84" s="26">
        <v>346515</v>
      </c>
      <c r="E84" s="26">
        <v>0</v>
      </c>
      <c r="F84" s="26">
        <f t="shared" si="10"/>
        <v>346515</v>
      </c>
      <c r="G84" s="26">
        <v>55131</v>
      </c>
      <c r="H84" s="26">
        <f t="shared" si="11"/>
        <v>291384</v>
      </c>
      <c r="I84" s="27">
        <f>(F84-G84)/G84*100</f>
        <v>528.5302280023943</v>
      </c>
      <c r="J84" s="26">
        <v>59573</v>
      </c>
      <c r="K84" s="26">
        <v>284601</v>
      </c>
      <c r="L84" s="26">
        <v>141409</v>
      </c>
      <c r="M84" s="26">
        <v>0</v>
      </c>
      <c r="N84" s="28">
        <v>2158116</v>
      </c>
      <c r="O84" s="28">
        <v>1545924</v>
      </c>
      <c r="P84" s="28">
        <f t="shared" si="12"/>
        <v>612192</v>
      </c>
      <c r="Q84" s="29">
        <f t="shared" si="13"/>
        <v>39.60039432727612</v>
      </c>
      <c r="R84" s="26">
        <v>27186</v>
      </c>
      <c r="S84" s="10"/>
    </row>
    <row r="85" spans="1:19" ht="9.75" customHeight="1">
      <c r="A85" s="24" t="s">
        <v>103</v>
      </c>
      <c r="B85" s="25" t="s">
        <v>50</v>
      </c>
      <c r="C85" s="24">
        <v>103</v>
      </c>
      <c r="D85" s="26">
        <v>1393344</v>
      </c>
      <c r="E85" s="26">
        <v>0</v>
      </c>
      <c r="F85" s="26">
        <f t="shared" si="10"/>
        <v>1393344</v>
      </c>
      <c r="G85" s="26">
        <v>1104636</v>
      </c>
      <c r="H85" s="26">
        <f t="shared" si="11"/>
        <v>288708</v>
      </c>
      <c r="I85" s="27">
        <f>(F85-G85)/G85*100</f>
        <v>26.136030330353165</v>
      </c>
      <c r="J85" s="26">
        <v>33669</v>
      </c>
      <c r="K85" s="26">
        <v>129656</v>
      </c>
      <c r="L85" s="26">
        <v>104173</v>
      </c>
      <c r="M85" s="26">
        <v>0</v>
      </c>
      <c r="N85" s="28">
        <v>1734934</v>
      </c>
      <c r="O85" s="28">
        <v>839871</v>
      </c>
      <c r="P85" s="28">
        <f t="shared" si="12"/>
        <v>895063</v>
      </c>
      <c r="Q85" s="29">
        <f t="shared" si="13"/>
        <v>106.57148538287427</v>
      </c>
      <c r="R85" s="26">
        <v>58683</v>
      </c>
      <c r="S85" s="10"/>
    </row>
    <row r="86" spans="1:19" ht="9.75" customHeight="1">
      <c r="A86" s="24" t="s">
        <v>130</v>
      </c>
      <c r="B86" s="25" t="s">
        <v>50</v>
      </c>
      <c r="C86" s="24">
        <v>11</v>
      </c>
      <c r="D86" s="26">
        <v>224921</v>
      </c>
      <c r="E86" s="26">
        <v>26991</v>
      </c>
      <c r="F86" s="26">
        <f t="shared" si="10"/>
        <v>251912</v>
      </c>
      <c r="G86" s="26">
        <v>0</v>
      </c>
      <c r="H86" s="26">
        <f t="shared" si="11"/>
        <v>251912</v>
      </c>
      <c r="I86" s="27" t="s">
        <v>96</v>
      </c>
      <c r="J86" s="26">
        <v>18206</v>
      </c>
      <c r="K86" s="26">
        <v>729326</v>
      </c>
      <c r="L86" s="26">
        <v>61174</v>
      </c>
      <c r="M86" s="26">
        <v>0</v>
      </c>
      <c r="N86" s="28">
        <v>2202050</v>
      </c>
      <c r="O86" s="28">
        <v>1594092</v>
      </c>
      <c r="P86" s="28">
        <f t="shared" si="12"/>
        <v>607958</v>
      </c>
      <c r="Q86" s="29">
        <f t="shared" si="13"/>
        <v>38.138200304624824</v>
      </c>
      <c r="R86" s="26">
        <v>12354</v>
      </c>
      <c r="S86" s="10"/>
    </row>
    <row r="87" spans="1:19" ht="9.75" customHeight="1">
      <c r="A87" s="24" t="s">
        <v>126</v>
      </c>
      <c r="B87" s="25" t="s">
        <v>50</v>
      </c>
      <c r="C87" s="24">
        <v>46</v>
      </c>
      <c r="D87" s="26">
        <v>251598</v>
      </c>
      <c r="E87" s="26">
        <v>0</v>
      </c>
      <c r="F87" s="26">
        <f t="shared" si="10"/>
        <v>251598</v>
      </c>
      <c r="G87" s="26">
        <v>0</v>
      </c>
      <c r="H87" s="26">
        <f t="shared" si="11"/>
        <v>251598</v>
      </c>
      <c r="I87" s="27" t="s">
        <v>96</v>
      </c>
      <c r="J87" s="26">
        <v>35113</v>
      </c>
      <c r="K87" s="26">
        <v>228437</v>
      </c>
      <c r="L87" s="26">
        <v>15367</v>
      </c>
      <c r="M87" s="26">
        <v>0</v>
      </c>
      <c r="N87" s="28">
        <v>1315256</v>
      </c>
      <c r="O87" s="28">
        <v>503411</v>
      </c>
      <c r="P87" s="28">
        <f t="shared" si="12"/>
        <v>811845</v>
      </c>
      <c r="Q87" s="29">
        <f t="shared" si="13"/>
        <v>161.26882408211182</v>
      </c>
      <c r="R87" s="26">
        <v>11335</v>
      </c>
      <c r="S87" s="10"/>
    </row>
    <row r="88" spans="1:19" ht="9.75" customHeight="1">
      <c r="A88" s="24" t="s">
        <v>127</v>
      </c>
      <c r="B88" s="25" t="s">
        <v>82</v>
      </c>
      <c r="C88" s="24">
        <v>32</v>
      </c>
      <c r="D88" s="26">
        <v>250954</v>
      </c>
      <c r="E88" s="26">
        <v>0</v>
      </c>
      <c r="F88" s="26">
        <f t="shared" si="10"/>
        <v>250954</v>
      </c>
      <c r="G88" s="26">
        <v>0</v>
      </c>
      <c r="H88" s="26">
        <f t="shared" si="11"/>
        <v>250954</v>
      </c>
      <c r="I88" s="27" t="s">
        <v>96</v>
      </c>
      <c r="J88" s="26">
        <v>43397</v>
      </c>
      <c r="K88" s="26">
        <v>95588</v>
      </c>
      <c r="L88" s="26">
        <v>30144</v>
      </c>
      <c r="M88" s="26">
        <v>0</v>
      </c>
      <c r="N88" s="28">
        <v>1028950</v>
      </c>
      <c r="O88" s="28">
        <v>714510</v>
      </c>
      <c r="P88" s="28">
        <f t="shared" si="12"/>
        <v>314440</v>
      </c>
      <c r="Q88" s="29">
        <f t="shared" si="13"/>
        <v>44.00778155659123</v>
      </c>
      <c r="R88" s="26">
        <v>33498</v>
      </c>
      <c r="S88" s="10"/>
    </row>
    <row r="89" spans="1:19" ht="9.75" customHeight="1">
      <c r="A89" s="24" t="s">
        <v>129</v>
      </c>
      <c r="B89" s="25" t="s">
        <v>82</v>
      </c>
      <c r="C89" s="24">
        <v>26</v>
      </c>
      <c r="D89" s="26">
        <v>230453</v>
      </c>
      <c r="E89" s="26">
        <v>0</v>
      </c>
      <c r="F89" s="26">
        <f t="shared" si="10"/>
        <v>230453</v>
      </c>
      <c r="G89" s="26">
        <v>0</v>
      </c>
      <c r="H89" s="26">
        <f t="shared" si="11"/>
        <v>230453</v>
      </c>
      <c r="I89" s="27" t="s">
        <v>96</v>
      </c>
      <c r="J89" s="26">
        <v>39</v>
      </c>
      <c r="K89" s="26">
        <v>169263</v>
      </c>
      <c r="L89" s="26">
        <v>44772</v>
      </c>
      <c r="M89" s="26">
        <v>0</v>
      </c>
      <c r="N89" s="28">
        <v>1038948</v>
      </c>
      <c r="O89" s="28">
        <v>481356</v>
      </c>
      <c r="P89" s="28">
        <f t="shared" si="12"/>
        <v>557592</v>
      </c>
      <c r="Q89" s="29">
        <f t="shared" si="13"/>
        <v>115.83775833271008</v>
      </c>
      <c r="R89" s="26">
        <v>15627</v>
      </c>
      <c r="S89" s="10"/>
    </row>
    <row r="90" spans="1:19" ht="9.75" customHeight="1">
      <c r="A90" s="24" t="s">
        <v>132</v>
      </c>
      <c r="B90" s="25" t="s">
        <v>50</v>
      </c>
      <c r="C90" s="24">
        <v>15</v>
      </c>
      <c r="D90" s="26">
        <v>205627</v>
      </c>
      <c r="E90" s="26">
        <v>24675</v>
      </c>
      <c r="F90" s="26">
        <f t="shared" si="10"/>
        <v>230302</v>
      </c>
      <c r="G90" s="26">
        <v>0</v>
      </c>
      <c r="H90" s="26">
        <f t="shared" si="11"/>
        <v>230302</v>
      </c>
      <c r="I90" s="27" t="s">
        <v>96</v>
      </c>
      <c r="J90" s="26">
        <v>7982</v>
      </c>
      <c r="K90" s="26">
        <v>390186</v>
      </c>
      <c r="L90" s="26">
        <v>26006</v>
      </c>
      <c r="M90" s="26">
        <v>0</v>
      </c>
      <c r="N90" s="28">
        <v>1123412</v>
      </c>
      <c r="O90" s="28">
        <v>876221</v>
      </c>
      <c r="P90" s="28">
        <f t="shared" si="12"/>
        <v>247191</v>
      </c>
      <c r="Q90" s="29">
        <f t="shared" si="13"/>
        <v>28.211033517799734</v>
      </c>
      <c r="R90" s="26">
        <v>24164</v>
      </c>
      <c r="S90" s="10"/>
    </row>
    <row r="91" spans="1:19" ht="9.75" customHeight="1">
      <c r="A91" s="24" t="s">
        <v>133</v>
      </c>
      <c r="B91" s="25" t="s">
        <v>50</v>
      </c>
      <c r="C91" s="24">
        <v>51</v>
      </c>
      <c r="D91" s="26">
        <v>196689</v>
      </c>
      <c r="E91" s="26">
        <v>0</v>
      </c>
      <c r="F91" s="26">
        <f t="shared" si="10"/>
        <v>196689</v>
      </c>
      <c r="G91" s="26">
        <v>0</v>
      </c>
      <c r="H91" s="26">
        <f t="shared" si="11"/>
        <v>196689</v>
      </c>
      <c r="I91" s="27" t="s">
        <v>96</v>
      </c>
      <c r="J91" s="26">
        <v>201422</v>
      </c>
      <c r="K91" s="26">
        <v>316684</v>
      </c>
      <c r="L91" s="26">
        <v>24381</v>
      </c>
      <c r="M91" s="26">
        <v>0</v>
      </c>
      <c r="N91" s="28">
        <v>1224046</v>
      </c>
      <c r="O91" s="28">
        <v>121654</v>
      </c>
      <c r="P91" s="28">
        <f t="shared" si="12"/>
        <v>1102392</v>
      </c>
      <c r="Q91" s="29">
        <f t="shared" si="13"/>
        <v>906.1699574202246</v>
      </c>
      <c r="R91" s="26">
        <v>9466</v>
      </c>
      <c r="S91" s="10"/>
    </row>
    <row r="92" spans="1:19" ht="9.75" customHeight="1">
      <c r="A92" s="24" t="s">
        <v>128</v>
      </c>
      <c r="B92" s="25" t="s">
        <v>50</v>
      </c>
      <c r="C92" s="24">
        <v>30</v>
      </c>
      <c r="D92" s="26">
        <v>250155</v>
      </c>
      <c r="E92" s="26">
        <v>20012</v>
      </c>
      <c r="F92" s="26">
        <f t="shared" si="10"/>
        <v>270167</v>
      </c>
      <c r="G92" s="26">
        <v>75627</v>
      </c>
      <c r="H92" s="26">
        <f t="shared" si="11"/>
        <v>194540</v>
      </c>
      <c r="I92" s="27">
        <f>(F92-G92)/G92*100</f>
        <v>257.23617226651857</v>
      </c>
      <c r="J92" s="26">
        <v>4488</v>
      </c>
      <c r="K92" s="26">
        <v>117303</v>
      </c>
      <c r="L92" s="26">
        <v>23199</v>
      </c>
      <c r="M92" s="26">
        <v>0</v>
      </c>
      <c r="N92" s="28">
        <v>812827</v>
      </c>
      <c r="O92" s="28">
        <v>433205</v>
      </c>
      <c r="P92" s="28">
        <f t="shared" si="12"/>
        <v>379622</v>
      </c>
      <c r="Q92" s="29">
        <f t="shared" si="13"/>
        <v>87.6310291894138</v>
      </c>
      <c r="R92" s="26">
        <v>15303</v>
      </c>
      <c r="S92" s="10"/>
    </row>
    <row r="93" spans="1:19" ht="9.75" customHeight="1">
      <c r="A93" s="24" t="s">
        <v>111</v>
      </c>
      <c r="B93" s="25" t="s">
        <v>82</v>
      </c>
      <c r="C93" s="24">
        <v>71</v>
      </c>
      <c r="D93" s="26">
        <v>648893</v>
      </c>
      <c r="E93" s="26">
        <v>0</v>
      </c>
      <c r="F93" s="26">
        <f t="shared" si="10"/>
        <v>648893</v>
      </c>
      <c r="G93" s="26">
        <v>470491</v>
      </c>
      <c r="H93" s="26">
        <f t="shared" si="11"/>
        <v>178402</v>
      </c>
      <c r="I93" s="27">
        <f>(F93-G93)/G93*100</f>
        <v>37.91825986044366</v>
      </c>
      <c r="J93" s="26">
        <v>29758</v>
      </c>
      <c r="K93" s="26">
        <v>127771</v>
      </c>
      <c r="L93" s="26">
        <v>34872</v>
      </c>
      <c r="M93" s="26">
        <v>0</v>
      </c>
      <c r="N93" s="28">
        <v>844882</v>
      </c>
      <c r="O93" s="28">
        <v>423037</v>
      </c>
      <c r="P93" s="28">
        <f t="shared" si="12"/>
        <v>421845</v>
      </c>
      <c r="Q93" s="29">
        <f t="shared" si="13"/>
        <v>99.7182279564199</v>
      </c>
      <c r="R93" s="26">
        <v>6323</v>
      </c>
      <c r="S93" s="10"/>
    </row>
    <row r="94" spans="1:19" ht="9.75" customHeight="1">
      <c r="A94" s="24" t="s">
        <v>122</v>
      </c>
      <c r="B94" s="25" t="s">
        <v>50</v>
      </c>
      <c r="C94" s="24">
        <v>13</v>
      </c>
      <c r="D94" s="26">
        <v>345376</v>
      </c>
      <c r="E94" s="26">
        <v>41445</v>
      </c>
      <c r="F94" s="26">
        <f t="shared" si="10"/>
        <v>386821</v>
      </c>
      <c r="G94" s="26">
        <v>229079</v>
      </c>
      <c r="H94" s="26">
        <f t="shared" si="11"/>
        <v>157742</v>
      </c>
      <c r="I94" s="27">
        <f>(F94-G94)/G94*100</f>
        <v>68.85921450678588</v>
      </c>
      <c r="J94" s="26">
        <v>-2779</v>
      </c>
      <c r="K94" s="26">
        <v>199166</v>
      </c>
      <c r="L94" s="26">
        <v>39748</v>
      </c>
      <c r="M94" s="26">
        <v>0</v>
      </c>
      <c r="N94" s="28">
        <v>885028</v>
      </c>
      <c r="O94" s="28">
        <v>724047</v>
      </c>
      <c r="P94" s="28">
        <f t="shared" si="12"/>
        <v>160981</v>
      </c>
      <c r="Q94" s="29">
        <f t="shared" si="13"/>
        <v>22.23350141634452</v>
      </c>
      <c r="R94" s="26">
        <v>12091</v>
      </c>
      <c r="S94" s="10"/>
    </row>
    <row r="95" spans="1:19" ht="9.75" customHeight="1">
      <c r="A95" s="24" t="s">
        <v>134</v>
      </c>
      <c r="B95" s="25" t="s">
        <v>50</v>
      </c>
      <c r="C95" s="24">
        <v>23</v>
      </c>
      <c r="D95" s="26">
        <v>140278</v>
      </c>
      <c r="E95" s="26">
        <v>0</v>
      </c>
      <c r="F95" s="26">
        <f t="shared" si="10"/>
        <v>140278</v>
      </c>
      <c r="G95" s="26">
        <v>0</v>
      </c>
      <c r="H95" s="26">
        <f t="shared" si="11"/>
        <v>140278</v>
      </c>
      <c r="I95" s="27" t="s">
        <v>96</v>
      </c>
      <c r="J95" s="26">
        <v>0</v>
      </c>
      <c r="K95" s="26">
        <v>201953</v>
      </c>
      <c r="L95" s="26">
        <v>0</v>
      </c>
      <c r="M95" s="26">
        <v>0</v>
      </c>
      <c r="N95" s="28">
        <v>928622</v>
      </c>
      <c r="O95" s="28">
        <v>1300040</v>
      </c>
      <c r="P95" s="28">
        <f t="shared" si="12"/>
        <v>-371418</v>
      </c>
      <c r="Q95" s="29">
        <f t="shared" si="13"/>
        <v>-28.569736315805667</v>
      </c>
      <c r="R95" s="26">
        <v>0</v>
      </c>
      <c r="S95" s="10"/>
    </row>
    <row r="96" spans="1:19" ht="9.75" customHeight="1">
      <c r="A96" s="24" t="s">
        <v>136</v>
      </c>
      <c r="B96" s="25" t="s">
        <v>50</v>
      </c>
      <c r="C96" s="24">
        <v>9</v>
      </c>
      <c r="D96" s="26">
        <v>119903</v>
      </c>
      <c r="E96" s="26">
        <v>0</v>
      </c>
      <c r="F96" s="26">
        <f t="shared" si="10"/>
        <v>119903</v>
      </c>
      <c r="G96" s="26">
        <v>0</v>
      </c>
      <c r="H96" s="26">
        <f t="shared" si="11"/>
        <v>119903</v>
      </c>
      <c r="I96" s="27" t="s">
        <v>96</v>
      </c>
      <c r="J96" s="26">
        <v>1725</v>
      </c>
      <c r="K96" s="26">
        <v>127090</v>
      </c>
      <c r="L96" s="26">
        <v>1330</v>
      </c>
      <c r="M96" s="26">
        <v>0</v>
      </c>
      <c r="N96" s="28">
        <v>767525</v>
      </c>
      <c r="O96" s="28">
        <v>450486</v>
      </c>
      <c r="P96" s="28">
        <f t="shared" si="12"/>
        <v>317039</v>
      </c>
      <c r="Q96" s="29">
        <f t="shared" si="13"/>
        <v>70.37710383896503</v>
      </c>
      <c r="R96" s="26">
        <v>7661</v>
      </c>
      <c r="S96" s="10"/>
    </row>
    <row r="97" spans="1:19" ht="9.75" customHeight="1">
      <c r="A97" s="24" t="s">
        <v>123</v>
      </c>
      <c r="B97" s="25" t="s">
        <v>50</v>
      </c>
      <c r="C97" s="24">
        <v>13</v>
      </c>
      <c r="D97" s="26">
        <v>335059</v>
      </c>
      <c r="E97" s="26">
        <v>40207</v>
      </c>
      <c r="F97" s="26">
        <f t="shared" si="10"/>
        <v>375266</v>
      </c>
      <c r="G97" s="26">
        <v>257031</v>
      </c>
      <c r="H97" s="26">
        <f t="shared" si="11"/>
        <v>118235</v>
      </c>
      <c r="I97" s="27">
        <f>(F97-G97)/G97*100</f>
        <v>46.00028790301559</v>
      </c>
      <c r="J97" s="26">
        <v>12569</v>
      </c>
      <c r="K97" s="26">
        <v>95839</v>
      </c>
      <c r="L97" s="26">
        <v>26302</v>
      </c>
      <c r="M97" s="26">
        <v>0</v>
      </c>
      <c r="N97" s="28">
        <v>727604</v>
      </c>
      <c r="O97" s="28">
        <v>269877</v>
      </c>
      <c r="P97" s="28">
        <f t="shared" si="12"/>
        <v>457727</v>
      </c>
      <c r="Q97" s="29">
        <f t="shared" si="13"/>
        <v>169.6057833753895</v>
      </c>
      <c r="R97" s="26">
        <v>4254</v>
      </c>
      <c r="S97" s="10"/>
    </row>
    <row r="98" spans="1:19" ht="9.75" customHeight="1">
      <c r="A98" s="24" t="s">
        <v>137</v>
      </c>
      <c r="B98" s="25" t="s">
        <v>50</v>
      </c>
      <c r="C98" s="24">
        <v>24</v>
      </c>
      <c r="D98" s="26">
        <v>97190</v>
      </c>
      <c r="E98" s="26">
        <v>11663</v>
      </c>
      <c r="F98" s="26">
        <f t="shared" si="10"/>
        <v>108853</v>
      </c>
      <c r="G98" s="26">
        <v>0</v>
      </c>
      <c r="H98" s="26">
        <f t="shared" si="11"/>
        <v>108853</v>
      </c>
      <c r="I98" s="27" t="s">
        <v>96</v>
      </c>
      <c r="J98" s="26">
        <v>0</v>
      </c>
      <c r="K98" s="26">
        <v>233416</v>
      </c>
      <c r="L98" s="26">
        <v>13890</v>
      </c>
      <c r="M98" s="26">
        <v>0</v>
      </c>
      <c r="N98" s="28">
        <v>790988</v>
      </c>
      <c r="O98" s="28">
        <v>338430</v>
      </c>
      <c r="P98" s="28">
        <f t="shared" si="12"/>
        <v>452558</v>
      </c>
      <c r="Q98" s="29">
        <f t="shared" si="13"/>
        <v>133.72277871347103</v>
      </c>
      <c r="R98" s="26">
        <v>14542</v>
      </c>
      <c r="S98" s="10"/>
    </row>
    <row r="99" spans="1:19" ht="9.75" customHeight="1">
      <c r="A99" s="24" t="s">
        <v>135</v>
      </c>
      <c r="B99" s="25" t="s">
        <v>50</v>
      </c>
      <c r="C99" s="24">
        <v>15</v>
      </c>
      <c r="D99" s="26">
        <v>122548</v>
      </c>
      <c r="E99" s="26">
        <v>0</v>
      </c>
      <c r="F99" s="26">
        <f t="shared" si="10"/>
        <v>122548</v>
      </c>
      <c r="G99" s="26">
        <v>36778</v>
      </c>
      <c r="H99" s="26">
        <f t="shared" si="11"/>
        <v>85770</v>
      </c>
      <c r="I99" s="27">
        <f>(F99-G99)/G99*100</f>
        <v>233.21007123824023</v>
      </c>
      <c r="J99" s="26">
        <v>23486</v>
      </c>
      <c r="K99" s="26">
        <v>114807</v>
      </c>
      <c r="L99" s="26">
        <v>32212</v>
      </c>
      <c r="M99" s="26">
        <v>0</v>
      </c>
      <c r="N99" s="28">
        <v>734447</v>
      </c>
      <c r="O99" s="28">
        <v>123774</v>
      </c>
      <c r="P99" s="28">
        <f t="shared" si="12"/>
        <v>610673</v>
      </c>
      <c r="Q99" s="29">
        <f t="shared" si="13"/>
        <v>493.37744599027263</v>
      </c>
      <c r="R99" s="26">
        <v>4070</v>
      </c>
      <c r="S99" s="10"/>
    </row>
    <row r="100" spans="1:19" ht="9.75" customHeight="1">
      <c r="A100" s="24" t="s">
        <v>138</v>
      </c>
      <c r="B100" s="25" t="s">
        <v>50</v>
      </c>
      <c r="C100" s="24">
        <v>8</v>
      </c>
      <c r="D100" s="26">
        <v>82436</v>
      </c>
      <c r="E100" s="26">
        <v>0</v>
      </c>
      <c r="F100" s="26">
        <f t="shared" si="10"/>
        <v>82436</v>
      </c>
      <c r="G100" s="26">
        <v>0</v>
      </c>
      <c r="H100" s="26">
        <f t="shared" si="11"/>
        <v>82436</v>
      </c>
      <c r="I100" s="27" t="s">
        <v>96</v>
      </c>
      <c r="J100" s="26">
        <v>8877</v>
      </c>
      <c r="K100" s="26">
        <v>36044</v>
      </c>
      <c r="L100" s="26">
        <v>22312</v>
      </c>
      <c r="M100" s="26">
        <v>0</v>
      </c>
      <c r="N100" s="28">
        <v>559977</v>
      </c>
      <c r="O100" s="28">
        <v>588815</v>
      </c>
      <c r="P100" s="28">
        <f t="shared" si="12"/>
        <v>-28838</v>
      </c>
      <c r="Q100" s="29">
        <f t="shared" si="13"/>
        <v>-4.897633382301741</v>
      </c>
      <c r="R100" s="26">
        <v>27807</v>
      </c>
      <c r="S100" s="10"/>
    </row>
    <row r="101" spans="1:19" ht="9.75" customHeight="1">
      <c r="A101" s="24" t="s">
        <v>140</v>
      </c>
      <c r="B101" s="25" t="s">
        <v>50</v>
      </c>
      <c r="C101" s="24">
        <v>9</v>
      </c>
      <c r="D101" s="26">
        <v>54931</v>
      </c>
      <c r="E101" s="26">
        <v>4394</v>
      </c>
      <c r="F101" s="26">
        <f t="shared" si="10"/>
        <v>59325</v>
      </c>
      <c r="G101" s="26">
        <v>0</v>
      </c>
      <c r="H101" s="26">
        <f t="shared" si="11"/>
        <v>59325</v>
      </c>
      <c r="I101" s="27" t="s">
        <v>96</v>
      </c>
      <c r="J101" s="26">
        <v>0</v>
      </c>
      <c r="K101" s="26">
        <v>47891</v>
      </c>
      <c r="L101" s="26">
        <v>0</v>
      </c>
      <c r="M101" s="26">
        <v>0</v>
      </c>
      <c r="N101" s="28">
        <v>528255</v>
      </c>
      <c r="O101" s="28">
        <v>448528</v>
      </c>
      <c r="P101" s="28">
        <f t="shared" si="12"/>
        <v>79727</v>
      </c>
      <c r="Q101" s="29">
        <f t="shared" si="13"/>
        <v>17.77525594834659</v>
      </c>
      <c r="R101" s="26">
        <v>14214</v>
      </c>
      <c r="S101" s="10"/>
    </row>
    <row r="102" spans="1:19" ht="9.75" customHeight="1">
      <c r="A102" s="24" t="s">
        <v>139</v>
      </c>
      <c r="B102" s="25" t="s">
        <v>50</v>
      </c>
      <c r="C102" s="24">
        <v>0</v>
      </c>
      <c r="D102" s="26">
        <v>58959</v>
      </c>
      <c r="E102" s="26">
        <v>0</v>
      </c>
      <c r="F102" s="26">
        <f aca="true" t="shared" si="14" ref="F102:F133">D102+E102</f>
        <v>58959</v>
      </c>
      <c r="G102" s="26">
        <v>0</v>
      </c>
      <c r="H102" s="26">
        <f aca="true" t="shared" si="15" ref="H102:H133">F102-G102</f>
        <v>58959</v>
      </c>
      <c r="I102" s="27" t="s">
        <v>96</v>
      </c>
      <c r="J102" s="26">
        <v>0</v>
      </c>
      <c r="K102" s="26">
        <v>74030</v>
      </c>
      <c r="L102" s="26">
        <v>7831</v>
      </c>
      <c r="M102" s="26">
        <v>0</v>
      </c>
      <c r="N102" s="28">
        <v>531267</v>
      </c>
      <c r="O102" s="28">
        <v>306316</v>
      </c>
      <c r="P102" s="28">
        <f aca="true" t="shared" si="16" ref="P102:P133">N102-O102</f>
        <v>224951</v>
      </c>
      <c r="Q102" s="29">
        <f aca="true" t="shared" si="17" ref="Q102:Q112">(N102-O102)/O102*100</f>
        <v>73.43756121129815</v>
      </c>
      <c r="R102" s="26">
        <v>17271</v>
      </c>
      <c r="S102" s="10"/>
    </row>
    <row r="103" spans="1:19" ht="9.75" customHeight="1">
      <c r="A103" s="24" t="s">
        <v>142</v>
      </c>
      <c r="B103" s="25" t="s">
        <v>50</v>
      </c>
      <c r="C103" s="24">
        <v>8</v>
      </c>
      <c r="D103" s="26">
        <v>40263</v>
      </c>
      <c r="E103" s="26">
        <v>0</v>
      </c>
      <c r="F103" s="26">
        <f t="shared" si="14"/>
        <v>40263</v>
      </c>
      <c r="G103" s="26">
        <v>0</v>
      </c>
      <c r="H103" s="26">
        <f t="shared" si="15"/>
        <v>40263</v>
      </c>
      <c r="I103" s="27" t="s">
        <v>96</v>
      </c>
      <c r="J103" s="26">
        <v>2263</v>
      </c>
      <c r="K103" s="26">
        <v>41841</v>
      </c>
      <c r="L103" s="26">
        <v>148</v>
      </c>
      <c r="M103" s="26">
        <v>0</v>
      </c>
      <c r="N103" s="28">
        <v>402779</v>
      </c>
      <c r="O103" s="28">
        <v>1222</v>
      </c>
      <c r="P103" s="28">
        <f t="shared" si="16"/>
        <v>401557</v>
      </c>
      <c r="Q103" s="29">
        <f t="shared" si="17"/>
        <v>32860.63829787234</v>
      </c>
      <c r="R103" s="26">
        <v>3978</v>
      </c>
      <c r="S103" s="10"/>
    </row>
    <row r="104" spans="1:19" ht="9.75" customHeight="1">
      <c r="A104" s="24" t="s">
        <v>143</v>
      </c>
      <c r="B104" s="25" t="s">
        <v>50</v>
      </c>
      <c r="C104" s="24">
        <v>15</v>
      </c>
      <c r="D104" s="26">
        <v>40118</v>
      </c>
      <c r="E104" s="26">
        <v>0</v>
      </c>
      <c r="F104" s="26">
        <f t="shared" si="14"/>
        <v>40118</v>
      </c>
      <c r="G104" s="26">
        <v>0</v>
      </c>
      <c r="H104" s="26">
        <f t="shared" si="15"/>
        <v>40118</v>
      </c>
      <c r="I104" s="27" t="s">
        <v>96</v>
      </c>
      <c r="J104" s="26">
        <v>3788</v>
      </c>
      <c r="K104" s="26">
        <v>114277</v>
      </c>
      <c r="L104" s="26">
        <v>0</v>
      </c>
      <c r="M104" s="26">
        <v>0</v>
      </c>
      <c r="N104" s="28">
        <v>464580</v>
      </c>
      <c r="O104" s="28">
        <v>101466</v>
      </c>
      <c r="P104" s="28">
        <f t="shared" si="16"/>
        <v>363114</v>
      </c>
      <c r="Q104" s="29">
        <f t="shared" si="17"/>
        <v>357.8676601028916</v>
      </c>
      <c r="R104" s="26">
        <v>11339</v>
      </c>
      <c r="S104" s="10"/>
    </row>
    <row r="105" spans="1:19" ht="9.75" customHeight="1">
      <c r="A105" s="24" t="s">
        <v>144</v>
      </c>
      <c r="B105" s="25" t="s">
        <v>50</v>
      </c>
      <c r="C105" s="24">
        <v>8</v>
      </c>
      <c r="D105" s="26">
        <v>29805</v>
      </c>
      <c r="E105" s="26">
        <v>0</v>
      </c>
      <c r="F105" s="26">
        <f t="shared" si="14"/>
        <v>29805</v>
      </c>
      <c r="G105" s="26">
        <v>0</v>
      </c>
      <c r="H105" s="26">
        <f t="shared" si="15"/>
        <v>29805</v>
      </c>
      <c r="I105" s="27" t="s">
        <v>96</v>
      </c>
      <c r="J105" s="26">
        <v>11285</v>
      </c>
      <c r="K105" s="26">
        <v>73398</v>
      </c>
      <c r="L105" s="26">
        <v>0</v>
      </c>
      <c r="M105" s="26">
        <v>0</v>
      </c>
      <c r="N105" s="28">
        <v>471504</v>
      </c>
      <c r="O105" s="28">
        <v>323042</v>
      </c>
      <c r="P105" s="28">
        <f t="shared" si="16"/>
        <v>148462</v>
      </c>
      <c r="Q105" s="29">
        <f t="shared" si="17"/>
        <v>45.95749159552009</v>
      </c>
      <c r="R105" s="26">
        <v>0</v>
      </c>
      <c r="S105" s="10"/>
    </row>
    <row r="106" spans="1:19" ht="9.75" customHeight="1">
      <c r="A106" s="24" t="s">
        <v>145</v>
      </c>
      <c r="B106" s="25" t="s">
        <v>50</v>
      </c>
      <c r="C106" s="24">
        <v>8</v>
      </c>
      <c r="D106" s="26">
        <v>23626</v>
      </c>
      <c r="E106" s="26">
        <v>0</v>
      </c>
      <c r="F106" s="26">
        <f t="shared" si="14"/>
        <v>23626</v>
      </c>
      <c r="G106" s="26">
        <v>0</v>
      </c>
      <c r="H106" s="26">
        <f t="shared" si="15"/>
        <v>23626</v>
      </c>
      <c r="I106" s="27" t="s">
        <v>96</v>
      </c>
      <c r="J106" s="26">
        <v>0</v>
      </c>
      <c r="K106" s="26">
        <v>56460</v>
      </c>
      <c r="L106" s="26">
        <v>0</v>
      </c>
      <c r="M106" s="26">
        <v>0</v>
      </c>
      <c r="N106" s="28">
        <v>431726</v>
      </c>
      <c r="O106" s="28">
        <v>307052</v>
      </c>
      <c r="P106" s="28">
        <f t="shared" si="16"/>
        <v>124674</v>
      </c>
      <c r="Q106" s="29">
        <f t="shared" si="17"/>
        <v>40.603545979182684</v>
      </c>
      <c r="R106" s="26">
        <v>0</v>
      </c>
      <c r="S106" s="10"/>
    </row>
    <row r="107" spans="1:19" ht="9.75" customHeight="1">
      <c r="A107" s="24" t="s">
        <v>131</v>
      </c>
      <c r="B107" s="25" t="s">
        <v>50</v>
      </c>
      <c r="C107" s="24">
        <v>15</v>
      </c>
      <c r="D107" s="26">
        <v>207418</v>
      </c>
      <c r="E107" s="26">
        <v>0</v>
      </c>
      <c r="F107" s="26">
        <f t="shared" si="14"/>
        <v>207418</v>
      </c>
      <c r="G107" s="26">
        <v>185988</v>
      </c>
      <c r="H107" s="26">
        <f t="shared" si="15"/>
        <v>21430</v>
      </c>
      <c r="I107" s="27">
        <f>(F107-G107)/G107*100</f>
        <v>11.522248747231004</v>
      </c>
      <c r="J107" s="26">
        <v>2396</v>
      </c>
      <c r="K107" s="26">
        <v>87055</v>
      </c>
      <c r="L107" s="26">
        <v>14776</v>
      </c>
      <c r="M107" s="26">
        <v>0</v>
      </c>
      <c r="N107" s="28">
        <v>429502</v>
      </c>
      <c r="O107" s="28">
        <v>326275</v>
      </c>
      <c r="P107" s="28">
        <f t="shared" si="16"/>
        <v>103227</v>
      </c>
      <c r="Q107" s="29">
        <f t="shared" si="17"/>
        <v>31.63803539958624</v>
      </c>
      <c r="R107" s="26">
        <v>8399</v>
      </c>
      <c r="S107" s="10"/>
    </row>
    <row r="108" spans="1:19" ht="9.75" customHeight="1">
      <c r="A108" s="24" t="s">
        <v>146</v>
      </c>
      <c r="B108" s="25" t="s">
        <v>50</v>
      </c>
      <c r="C108" s="24">
        <v>0</v>
      </c>
      <c r="D108" s="26">
        <v>0</v>
      </c>
      <c r="E108" s="26">
        <v>0</v>
      </c>
      <c r="F108" s="26">
        <f t="shared" si="14"/>
        <v>0</v>
      </c>
      <c r="G108" s="26">
        <v>0</v>
      </c>
      <c r="H108" s="26">
        <f t="shared" si="15"/>
        <v>0</v>
      </c>
      <c r="I108" s="27" t="s">
        <v>147</v>
      </c>
      <c r="J108" s="26">
        <v>3232</v>
      </c>
      <c r="K108" s="26">
        <v>40329</v>
      </c>
      <c r="L108" s="26">
        <v>101070</v>
      </c>
      <c r="M108" s="26">
        <v>0</v>
      </c>
      <c r="N108" s="28">
        <v>461738</v>
      </c>
      <c r="O108" s="28">
        <v>131213</v>
      </c>
      <c r="P108" s="28">
        <f t="shared" si="16"/>
        <v>330525</v>
      </c>
      <c r="Q108" s="29">
        <f t="shared" si="17"/>
        <v>251.89958312057493</v>
      </c>
      <c r="R108" s="26">
        <v>0</v>
      </c>
      <c r="S108" s="10"/>
    </row>
    <row r="109" spans="1:19" ht="9.75" customHeight="1">
      <c r="A109" s="24" t="s">
        <v>149</v>
      </c>
      <c r="B109" s="25" t="s">
        <v>50</v>
      </c>
      <c r="C109" s="24">
        <v>0</v>
      </c>
      <c r="D109" s="26">
        <v>0</v>
      </c>
      <c r="E109" s="26">
        <v>0</v>
      </c>
      <c r="F109" s="26">
        <f t="shared" si="14"/>
        <v>0</v>
      </c>
      <c r="G109" s="26">
        <v>0</v>
      </c>
      <c r="H109" s="26">
        <f t="shared" si="15"/>
        <v>0</v>
      </c>
      <c r="I109" s="27" t="s">
        <v>147</v>
      </c>
      <c r="J109" s="26">
        <v>4854</v>
      </c>
      <c r="K109" s="26">
        <v>72126</v>
      </c>
      <c r="L109" s="26">
        <v>0</v>
      </c>
      <c r="M109" s="26">
        <v>0</v>
      </c>
      <c r="N109" s="28">
        <v>328578</v>
      </c>
      <c r="O109" s="28">
        <v>55527</v>
      </c>
      <c r="P109" s="28">
        <f t="shared" si="16"/>
        <v>273051</v>
      </c>
      <c r="Q109" s="29">
        <f t="shared" si="17"/>
        <v>491.7445567021449</v>
      </c>
      <c r="R109" s="26">
        <v>4801</v>
      </c>
      <c r="S109" s="10"/>
    </row>
    <row r="110" spans="1:19" ht="9.75" customHeight="1">
      <c r="A110" s="24" t="s">
        <v>150</v>
      </c>
      <c r="B110" s="25" t="s">
        <v>50</v>
      </c>
      <c r="C110" s="24">
        <v>0</v>
      </c>
      <c r="D110" s="26">
        <v>0</v>
      </c>
      <c r="E110" s="26">
        <v>0</v>
      </c>
      <c r="F110" s="26">
        <f t="shared" si="14"/>
        <v>0</v>
      </c>
      <c r="G110" s="26">
        <v>0</v>
      </c>
      <c r="H110" s="26">
        <f t="shared" si="15"/>
        <v>0</v>
      </c>
      <c r="I110" s="27" t="s">
        <v>147</v>
      </c>
      <c r="J110" s="26">
        <v>0</v>
      </c>
      <c r="K110" s="26">
        <v>31991</v>
      </c>
      <c r="L110" s="26">
        <v>5467</v>
      </c>
      <c r="M110" s="26">
        <v>0</v>
      </c>
      <c r="N110" s="28">
        <v>288412</v>
      </c>
      <c r="O110" s="28">
        <v>139144</v>
      </c>
      <c r="P110" s="28">
        <f t="shared" si="16"/>
        <v>149268</v>
      </c>
      <c r="Q110" s="29">
        <f t="shared" si="17"/>
        <v>107.27591559822918</v>
      </c>
      <c r="R110" s="26">
        <v>10352</v>
      </c>
      <c r="S110" s="10"/>
    </row>
    <row r="111" spans="1:19" ht="9.75" customHeight="1">
      <c r="A111" s="24" t="s">
        <v>151</v>
      </c>
      <c r="B111" s="25" t="s">
        <v>50</v>
      </c>
      <c r="C111" s="24">
        <v>0</v>
      </c>
      <c r="D111" s="26">
        <v>0</v>
      </c>
      <c r="E111" s="26">
        <v>0</v>
      </c>
      <c r="F111" s="26">
        <f t="shared" si="14"/>
        <v>0</v>
      </c>
      <c r="G111" s="26">
        <v>0</v>
      </c>
      <c r="H111" s="26">
        <f t="shared" si="15"/>
        <v>0</v>
      </c>
      <c r="I111" s="27" t="s">
        <v>147</v>
      </c>
      <c r="J111" s="26">
        <v>0</v>
      </c>
      <c r="K111" s="26">
        <v>41042</v>
      </c>
      <c r="L111" s="26">
        <v>2807</v>
      </c>
      <c r="M111" s="26">
        <v>0</v>
      </c>
      <c r="N111" s="28">
        <v>314016</v>
      </c>
      <c r="O111" s="28">
        <v>84903</v>
      </c>
      <c r="P111" s="28">
        <f t="shared" si="16"/>
        <v>229113</v>
      </c>
      <c r="Q111" s="29">
        <f t="shared" si="17"/>
        <v>269.852655383202</v>
      </c>
      <c r="R111" s="26">
        <v>12481</v>
      </c>
      <c r="S111" s="10"/>
    </row>
    <row r="112" spans="1:19" ht="9.75" customHeight="1">
      <c r="A112" s="33" t="s">
        <v>152</v>
      </c>
      <c r="B112" s="34">
        <v>1994</v>
      </c>
      <c r="C112" s="33">
        <v>0</v>
      </c>
      <c r="D112" s="35">
        <v>0</v>
      </c>
      <c r="E112" s="35">
        <v>0</v>
      </c>
      <c r="F112" s="26">
        <f t="shared" si="14"/>
        <v>0</v>
      </c>
      <c r="G112" s="26">
        <v>0</v>
      </c>
      <c r="H112" s="26">
        <f t="shared" si="15"/>
        <v>0</v>
      </c>
      <c r="I112" s="27" t="s">
        <v>147</v>
      </c>
      <c r="J112" s="26">
        <v>0</v>
      </c>
      <c r="K112" s="26">
        <v>84244</v>
      </c>
      <c r="L112" s="26">
        <v>42112</v>
      </c>
      <c r="M112" s="26">
        <v>0</v>
      </c>
      <c r="N112" s="28">
        <v>356809</v>
      </c>
      <c r="O112" s="28">
        <v>685788</v>
      </c>
      <c r="P112" s="28">
        <f t="shared" si="16"/>
        <v>-328979</v>
      </c>
      <c r="Q112" s="29">
        <f t="shared" si="17"/>
        <v>-47.97094728983301</v>
      </c>
      <c r="R112" s="26">
        <v>11813</v>
      </c>
      <c r="S112" s="10"/>
    </row>
    <row r="113" spans="1:19" ht="9.75" customHeight="1">
      <c r="A113" s="24" t="s">
        <v>153</v>
      </c>
      <c r="B113" s="25" t="s">
        <v>50</v>
      </c>
      <c r="C113" s="24">
        <v>0</v>
      </c>
      <c r="D113" s="26">
        <v>0</v>
      </c>
      <c r="E113" s="26">
        <v>0</v>
      </c>
      <c r="F113" s="26">
        <f t="shared" si="14"/>
        <v>0</v>
      </c>
      <c r="G113" s="26">
        <v>0</v>
      </c>
      <c r="H113" s="26">
        <f t="shared" si="15"/>
        <v>0</v>
      </c>
      <c r="I113" s="27" t="s">
        <v>147</v>
      </c>
      <c r="J113" s="26">
        <v>0</v>
      </c>
      <c r="K113" s="26">
        <v>52508</v>
      </c>
      <c r="L113" s="26">
        <v>0</v>
      </c>
      <c r="M113" s="26">
        <v>0</v>
      </c>
      <c r="N113" s="28">
        <v>304420</v>
      </c>
      <c r="O113" s="28">
        <v>0</v>
      </c>
      <c r="P113" s="28">
        <f t="shared" si="16"/>
        <v>304420</v>
      </c>
      <c r="Q113" s="31" t="s">
        <v>96</v>
      </c>
      <c r="R113" s="26">
        <v>0</v>
      </c>
      <c r="S113" s="10"/>
    </row>
    <row r="114" spans="1:19" ht="9.75" customHeight="1">
      <c r="A114" s="24" t="s">
        <v>154</v>
      </c>
      <c r="B114" s="25" t="s">
        <v>50</v>
      </c>
      <c r="C114" s="24">
        <v>0</v>
      </c>
      <c r="D114" s="26">
        <v>0</v>
      </c>
      <c r="E114" s="26">
        <v>0</v>
      </c>
      <c r="F114" s="26">
        <f t="shared" si="14"/>
        <v>0</v>
      </c>
      <c r="G114" s="26">
        <v>0</v>
      </c>
      <c r="H114" s="26">
        <f t="shared" si="15"/>
        <v>0</v>
      </c>
      <c r="I114" s="27" t="s">
        <v>147</v>
      </c>
      <c r="J114" s="26">
        <v>0</v>
      </c>
      <c r="K114" s="26">
        <v>5041</v>
      </c>
      <c r="L114" s="26">
        <v>0</v>
      </c>
      <c r="M114" s="26">
        <v>0</v>
      </c>
      <c r="N114" s="28">
        <v>212459</v>
      </c>
      <c r="O114" s="28">
        <v>188779</v>
      </c>
      <c r="P114" s="28">
        <f t="shared" si="16"/>
        <v>23680</v>
      </c>
      <c r="Q114" s="29">
        <f>(N114-O114)/O114*100</f>
        <v>12.543768109800348</v>
      </c>
      <c r="R114" s="26">
        <v>0</v>
      </c>
      <c r="S114" s="10"/>
    </row>
    <row r="115" spans="1:19" ht="9.75" customHeight="1">
      <c r="A115" s="24" t="s">
        <v>141</v>
      </c>
      <c r="B115" s="25" t="s">
        <v>50</v>
      </c>
      <c r="C115" s="24">
        <v>0</v>
      </c>
      <c r="D115" s="26">
        <v>45957</v>
      </c>
      <c r="E115" s="26">
        <v>5515</v>
      </c>
      <c r="F115" s="26">
        <f t="shared" si="14"/>
        <v>51472</v>
      </c>
      <c r="G115" s="26">
        <v>87874</v>
      </c>
      <c r="H115" s="26">
        <f t="shared" si="15"/>
        <v>-36402</v>
      </c>
      <c r="I115" s="27">
        <f aca="true" t="shared" si="18" ref="I115:I136">(F115-G115)/G115*100</f>
        <v>-41.425222477638435</v>
      </c>
      <c r="J115" s="26">
        <v>10410</v>
      </c>
      <c r="K115" s="26">
        <v>0</v>
      </c>
      <c r="L115" s="26">
        <v>0</v>
      </c>
      <c r="M115" s="26">
        <v>0</v>
      </c>
      <c r="N115" s="28">
        <v>240712</v>
      </c>
      <c r="O115" s="28">
        <v>0</v>
      </c>
      <c r="P115" s="28">
        <f t="shared" si="16"/>
        <v>240712</v>
      </c>
      <c r="Q115" s="31" t="s">
        <v>96</v>
      </c>
      <c r="R115" s="26">
        <v>0</v>
      </c>
      <c r="S115" s="10"/>
    </row>
    <row r="116" spans="1:19" ht="9.75" customHeight="1">
      <c r="A116" s="24" t="s">
        <v>61</v>
      </c>
      <c r="B116" s="30">
        <v>1994</v>
      </c>
      <c r="C116" s="24">
        <v>289</v>
      </c>
      <c r="D116" s="26">
        <v>5957852</v>
      </c>
      <c r="E116" s="26">
        <v>714940</v>
      </c>
      <c r="F116" s="26">
        <f t="shared" si="14"/>
        <v>6672792</v>
      </c>
      <c r="G116" s="26">
        <v>6714472</v>
      </c>
      <c r="H116" s="26">
        <f t="shared" si="15"/>
        <v>-41680</v>
      </c>
      <c r="I116" s="27">
        <f t="shared" si="18"/>
        <v>-0.620748734971268</v>
      </c>
      <c r="J116" s="26">
        <v>5764</v>
      </c>
      <c r="K116" s="26">
        <v>92620</v>
      </c>
      <c r="L116" s="26">
        <v>0</v>
      </c>
      <c r="M116" s="26">
        <v>0</v>
      </c>
      <c r="N116" s="28">
        <v>295073</v>
      </c>
      <c r="O116" s="28">
        <v>271064</v>
      </c>
      <c r="P116" s="28">
        <f t="shared" si="16"/>
        <v>24009</v>
      </c>
      <c r="Q116" s="29">
        <f>(N116-O116)/O116*100</f>
        <v>8.857317828999793</v>
      </c>
      <c r="R116" s="26">
        <v>5564</v>
      </c>
      <c r="S116" s="10"/>
    </row>
    <row r="117" spans="1:19" ht="9.75" customHeight="1">
      <c r="A117" s="24" t="s">
        <v>65</v>
      </c>
      <c r="B117" s="25" t="s">
        <v>50</v>
      </c>
      <c r="C117" s="24">
        <v>285</v>
      </c>
      <c r="D117" s="26">
        <v>5285948</v>
      </c>
      <c r="E117" s="26">
        <v>0</v>
      </c>
      <c r="F117" s="26">
        <f t="shared" si="14"/>
        <v>5285948</v>
      </c>
      <c r="G117" s="26">
        <v>5498845</v>
      </c>
      <c r="H117" s="26">
        <f t="shared" si="15"/>
        <v>-212897</v>
      </c>
      <c r="I117" s="27">
        <f t="shared" si="18"/>
        <v>-3.871667595649632</v>
      </c>
      <c r="J117" s="26">
        <v>24879</v>
      </c>
      <c r="K117" s="26">
        <v>127190</v>
      </c>
      <c r="L117" s="26">
        <v>30439</v>
      </c>
      <c r="M117" s="26">
        <v>0</v>
      </c>
      <c r="N117" s="28">
        <v>322786</v>
      </c>
      <c r="O117" s="28">
        <v>102217</v>
      </c>
      <c r="P117" s="28">
        <f t="shared" si="16"/>
        <v>220569</v>
      </c>
      <c r="Q117" s="29">
        <f>(N117-O117)/O117*100</f>
        <v>215.78504554037</v>
      </c>
      <c r="R117" s="26">
        <v>2759</v>
      </c>
      <c r="S117" s="10"/>
    </row>
    <row r="118" spans="1:19" ht="9.75" customHeight="1">
      <c r="A118" s="24" t="s">
        <v>112</v>
      </c>
      <c r="B118" s="25" t="s">
        <v>50</v>
      </c>
      <c r="C118" s="24">
        <v>26</v>
      </c>
      <c r="D118" s="26">
        <v>648812</v>
      </c>
      <c r="E118" s="26">
        <v>77857</v>
      </c>
      <c r="F118" s="26">
        <f t="shared" si="14"/>
        <v>726669</v>
      </c>
      <c r="G118" s="26">
        <v>953657</v>
      </c>
      <c r="H118" s="26">
        <f t="shared" si="15"/>
        <v>-226988</v>
      </c>
      <c r="I118" s="27">
        <f t="shared" si="18"/>
        <v>-23.801849092493423</v>
      </c>
      <c r="J118" s="26">
        <v>0</v>
      </c>
      <c r="K118" s="26">
        <v>5817</v>
      </c>
      <c r="L118" s="26">
        <v>0</v>
      </c>
      <c r="M118" s="26">
        <v>0</v>
      </c>
      <c r="N118" s="28">
        <v>128365</v>
      </c>
      <c r="O118" s="28">
        <v>43220</v>
      </c>
      <c r="P118" s="28">
        <f t="shared" si="16"/>
        <v>85145</v>
      </c>
      <c r="Q118" s="29">
        <f>(N118-O118)/O118*100</f>
        <v>197.00370198981955</v>
      </c>
      <c r="R118" s="26">
        <v>1534</v>
      </c>
      <c r="S118" s="10"/>
    </row>
    <row r="119" spans="1:19" s="23" customFormat="1" ht="12" customHeight="1">
      <c r="A119" s="24" t="s">
        <v>63</v>
      </c>
      <c r="B119" s="25" t="s">
        <v>50</v>
      </c>
      <c r="C119" s="24">
        <v>218</v>
      </c>
      <c r="D119" s="26">
        <v>5543231</v>
      </c>
      <c r="E119" s="26">
        <v>665188</v>
      </c>
      <c r="F119" s="26">
        <f t="shared" si="14"/>
        <v>6208419</v>
      </c>
      <c r="G119" s="26">
        <v>6496580</v>
      </c>
      <c r="H119" s="26">
        <f t="shared" si="15"/>
        <v>-288161</v>
      </c>
      <c r="I119" s="27">
        <f t="shared" si="18"/>
        <v>-4.435579951297452</v>
      </c>
      <c r="J119" s="26">
        <v>286</v>
      </c>
      <c r="K119" s="26">
        <v>27726</v>
      </c>
      <c r="L119" s="26">
        <v>6354</v>
      </c>
      <c r="M119" s="26">
        <v>0</v>
      </c>
      <c r="N119" s="28">
        <v>154269</v>
      </c>
      <c r="O119" s="28">
        <v>159237</v>
      </c>
      <c r="P119" s="28">
        <f t="shared" si="16"/>
        <v>-4968</v>
      </c>
      <c r="Q119" s="29">
        <f>(N119-O119)/O119*100</f>
        <v>-3.119877917820607</v>
      </c>
      <c r="R119" s="26">
        <v>6766</v>
      </c>
      <c r="S119" s="32"/>
    </row>
    <row r="120" spans="1:19" ht="9.75" customHeight="1">
      <c r="A120" s="24" t="s">
        <v>48</v>
      </c>
      <c r="B120" s="30">
        <v>1994</v>
      </c>
      <c r="C120" s="24">
        <v>436</v>
      </c>
      <c r="D120" s="26">
        <v>10271720</v>
      </c>
      <c r="E120" s="26">
        <v>821737</v>
      </c>
      <c r="F120" s="26">
        <f t="shared" si="14"/>
        <v>11093457</v>
      </c>
      <c r="G120" s="26">
        <v>11445907</v>
      </c>
      <c r="H120" s="26">
        <f t="shared" si="15"/>
        <v>-352450</v>
      </c>
      <c r="I120" s="27">
        <f t="shared" si="18"/>
        <v>-3.0792666758519003</v>
      </c>
      <c r="J120" s="26">
        <v>0</v>
      </c>
      <c r="K120" s="26">
        <v>69489</v>
      </c>
      <c r="L120" s="26">
        <v>0</v>
      </c>
      <c r="M120" s="26">
        <v>0</v>
      </c>
      <c r="N120" s="28">
        <v>178342</v>
      </c>
      <c r="O120" s="28">
        <v>0</v>
      </c>
      <c r="P120" s="28">
        <f t="shared" si="16"/>
        <v>178342</v>
      </c>
      <c r="Q120" s="31" t="s">
        <v>96</v>
      </c>
      <c r="R120" s="26">
        <v>6840</v>
      </c>
      <c r="S120" s="10"/>
    </row>
    <row r="121" spans="1:19" ht="9.75" customHeight="1">
      <c r="A121" s="24" t="s">
        <v>43</v>
      </c>
      <c r="B121" s="30">
        <v>1994</v>
      </c>
      <c r="C121" s="24">
        <v>470</v>
      </c>
      <c r="D121" s="26">
        <v>13336058</v>
      </c>
      <c r="E121" s="26">
        <v>0</v>
      </c>
      <c r="F121" s="26">
        <f t="shared" si="14"/>
        <v>13336058</v>
      </c>
      <c r="G121" s="26">
        <v>13770019</v>
      </c>
      <c r="H121" s="26">
        <f t="shared" si="15"/>
        <v>-433961</v>
      </c>
      <c r="I121" s="27">
        <f t="shared" si="18"/>
        <v>-3.151491657346297</v>
      </c>
      <c r="J121" s="26">
        <v>4275</v>
      </c>
      <c r="K121" s="26">
        <v>18613</v>
      </c>
      <c r="L121" s="26">
        <v>4137</v>
      </c>
      <c r="M121" s="26">
        <v>0</v>
      </c>
      <c r="N121" s="28">
        <v>109461</v>
      </c>
      <c r="O121" s="28">
        <v>1528</v>
      </c>
      <c r="P121" s="28">
        <f t="shared" si="16"/>
        <v>107933</v>
      </c>
      <c r="Q121" s="29">
        <f>(N121-O121)/O121*100</f>
        <v>7063.678010471204</v>
      </c>
      <c r="R121" s="26">
        <v>0</v>
      </c>
      <c r="S121" s="10"/>
    </row>
    <row r="122" spans="1:19" ht="9.75" customHeight="1">
      <c r="A122" s="24" t="s">
        <v>71</v>
      </c>
      <c r="B122" s="30">
        <v>1994</v>
      </c>
      <c r="C122" s="24">
        <v>240</v>
      </c>
      <c r="D122" s="26">
        <v>4284479</v>
      </c>
      <c r="E122" s="26">
        <v>514138</v>
      </c>
      <c r="F122" s="26">
        <f t="shared" si="14"/>
        <v>4798617</v>
      </c>
      <c r="G122" s="26">
        <v>5259749</v>
      </c>
      <c r="H122" s="26">
        <f t="shared" si="15"/>
        <v>-461132</v>
      </c>
      <c r="I122" s="27">
        <f t="shared" si="18"/>
        <v>-8.767186418971704</v>
      </c>
      <c r="J122" s="26">
        <v>0</v>
      </c>
      <c r="K122" s="26">
        <v>0</v>
      </c>
      <c r="L122" s="26">
        <v>0</v>
      </c>
      <c r="M122" s="26">
        <v>0</v>
      </c>
      <c r="N122" s="28">
        <v>58959</v>
      </c>
      <c r="O122" s="28">
        <v>0</v>
      </c>
      <c r="P122" s="28">
        <f t="shared" si="16"/>
        <v>58959</v>
      </c>
      <c r="Q122" s="31" t="s">
        <v>96</v>
      </c>
      <c r="R122" s="26">
        <v>0</v>
      </c>
      <c r="S122" s="10"/>
    </row>
    <row r="123" spans="1:19" ht="9.75" customHeight="1">
      <c r="A123" s="24" t="s">
        <v>68</v>
      </c>
      <c r="B123" s="25" t="s">
        <v>50</v>
      </c>
      <c r="C123" s="24">
        <v>237</v>
      </c>
      <c r="D123" s="26">
        <v>4976232</v>
      </c>
      <c r="E123" s="26">
        <v>0</v>
      </c>
      <c r="F123" s="26">
        <f t="shared" si="14"/>
        <v>4976232</v>
      </c>
      <c r="G123" s="26">
        <v>5471379</v>
      </c>
      <c r="H123" s="26">
        <f t="shared" si="15"/>
        <v>-495147</v>
      </c>
      <c r="I123" s="27">
        <f t="shared" si="18"/>
        <v>-9.049766064460165</v>
      </c>
      <c r="J123" s="26">
        <v>0</v>
      </c>
      <c r="K123" s="26">
        <v>0</v>
      </c>
      <c r="L123" s="26">
        <v>0</v>
      </c>
      <c r="M123" s="26">
        <v>0</v>
      </c>
      <c r="N123" s="28">
        <v>59325</v>
      </c>
      <c r="O123" s="28">
        <v>0</v>
      </c>
      <c r="P123" s="28">
        <f t="shared" si="16"/>
        <v>59325</v>
      </c>
      <c r="Q123" s="29" t="s">
        <v>96</v>
      </c>
      <c r="R123" s="26">
        <v>0</v>
      </c>
      <c r="S123" s="10"/>
    </row>
    <row r="124" spans="1:19" ht="9.75" customHeight="1">
      <c r="A124" s="24" t="s">
        <v>60</v>
      </c>
      <c r="B124" s="25" t="s">
        <v>50</v>
      </c>
      <c r="C124" s="24">
        <v>358</v>
      </c>
      <c r="D124" s="26">
        <v>6317262</v>
      </c>
      <c r="E124" s="26">
        <v>0</v>
      </c>
      <c r="F124" s="26">
        <f t="shared" si="14"/>
        <v>6317262</v>
      </c>
      <c r="G124" s="26">
        <v>6841450</v>
      </c>
      <c r="H124" s="26">
        <f t="shared" si="15"/>
        <v>-524188</v>
      </c>
      <c r="I124" s="27">
        <f t="shared" si="18"/>
        <v>-7.661943009157415</v>
      </c>
      <c r="J124" s="26">
        <v>0</v>
      </c>
      <c r="K124" s="26">
        <v>13898</v>
      </c>
      <c r="L124" s="26">
        <v>0</v>
      </c>
      <c r="M124" s="26">
        <v>0</v>
      </c>
      <c r="N124" s="28">
        <v>65370</v>
      </c>
      <c r="O124" s="28">
        <v>107113</v>
      </c>
      <c r="P124" s="28">
        <f t="shared" si="16"/>
        <v>-41743</v>
      </c>
      <c r="Q124" s="29">
        <f>(N124-O124)/O124*100</f>
        <v>-38.97099325011904</v>
      </c>
      <c r="R124" s="26">
        <v>0</v>
      </c>
      <c r="S124" s="10"/>
    </row>
    <row r="125" spans="1:19" ht="9.75" customHeight="1">
      <c r="A125" s="24" t="s">
        <v>98</v>
      </c>
      <c r="B125" s="25" t="s">
        <v>50</v>
      </c>
      <c r="C125" s="24">
        <v>52</v>
      </c>
      <c r="D125" s="26">
        <v>1545705</v>
      </c>
      <c r="E125" s="26">
        <v>185485</v>
      </c>
      <c r="F125" s="26">
        <f t="shared" si="14"/>
        <v>1731190</v>
      </c>
      <c r="G125" s="26">
        <v>2302319</v>
      </c>
      <c r="H125" s="26">
        <f t="shared" si="15"/>
        <v>-571129</v>
      </c>
      <c r="I125" s="27">
        <f t="shared" si="18"/>
        <v>-24.806684043349335</v>
      </c>
      <c r="J125" s="26">
        <v>0</v>
      </c>
      <c r="K125" s="26">
        <v>10277</v>
      </c>
      <c r="L125" s="26">
        <v>0</v>
      </c>
      <c r="M125" s="26">
        <v>0</v>
      </c>
      <c r="N125" s="28">
        <v>50540</v>
      </c>
      <c r="O125" s="28">
        <v>0</v>
      </c>
      <c r="P125" s="28">
        <f t="shared" si="16"/>
        <v>50540</v>
      </c>
      <c r="Q125" s="31" t="s">
        <v>96</v>
      </c>
      <c r="R125" s="26">
        <v>660</v>
      </c>
      <c r="S125" s="10"/>
    </row>
    <row r="126" spans="1:19" ht="9.75" customHeight="1">
      <c r="A126" s="24" t="s">
        <v>45</v>
      </c>
      <c r="B126" s="30">
        <v>1994</v>
      </c>
      <c r="C126" s="24">
        <v>537</v>
      </c>
      <c r="D126" s="26">
        <v>12413526</v>
      </c>
      <c r="E126" s="26">
        <v>0</v>
      </c>
      <c r="F126" s="26">
        <f t="shared" si="14"/>
        <v>12413526</v>
      </c>
      <c r="G126" s="26">
        <v>13172917</v>
      </c>
      <c r="H126" s="26">
        <f t="shared" si="15"/>
        <v>-759391</v>
      </c>
      <c r="I126" s="27">
        <f t="shared" si="18"/>
        <v>-5.764789985391998</v>
      </c>
      <c r="J126" s="26">
        <v>0</v>
      </c>
      <c r="K126" s="26">
        <v>0</v>
      </c>
      <c r="L126" s="26">
        <v>0</v>
      </c>
      <c r="M126" s="26">
        <v>0</v>
      </c>
      <c r="N126" s="28">
        <v>40118</v>
      </c>
      <c r="O126" s="28">
        <v>0</v>
      </c>
      <c r="P126" s="28">
        <f t="shared" si="16"/>
        <v>40118</v>
      </c>
      <c r="Q126" s="31" t="s">
        <v>96</v>
      </c>
      <c r="R126" s="26">
        <v>681</v>
      </c>
      <c r="S126" s="10"/>
    </row>
    <row r="127" spans="1:19" ht="9.75" customHeight="1">
      <c r="A127" s="24" t="s">
        <v>55</v>
      </c>
      <c r="B127" s="30">
        <v>1994</v>
      </c>
      <c r="C127" s="24">
        <v>322</v>
      </c>
      <c r="D127" s="26">
        <v>7507630</v>
      </c>
      <c r="E127" s="26">
        <v>0</v>
      </c>
      <c r="F127" s="26">
        <f t="shared" si="14"/>
        <v>7507630</v>
      </c>
      <c r="G127" s="26">
        <v>8372707</v>
      </c>
      <c r="H127" s="26">
        <f t="shared" si="15"/>
        <v>-865077</v>
      </c>
      <c r="I127" s="27">
        <f t="shared" si="18"/>
        <v>-10.332106450160026</v>
      </c>
      <c r="J127" s="26">
        <v>0</v>
      </c>
      <c r="K127" s="26">
        <v>0</v>
      </c>
      <c r="L127" s="26">
        <v>0</v>
      </c>
      <c r="M127" s="26">
        <v>0</v>
      </c>
      <c r="N127" s="28">
        <v>29805</v>
      </c>
      <c r="O127" s="28">
        <v>0</v>
      </c>
      <c r="P127" s="28">
        <f t="shared" si="16"/>
        <v>29805</v>
      </c>
      <c r="Q127" s="31" t="s">
        <v>96</v>
      </c>
      <c r="R127" s="26">
        <v>0</v>
      </c>
      <c r="S127" s="10"/>
    </row>
    <row r="128" spans="1:19" ht="9.75" customHeight="1">
      <c r="A128" s="24" t="s">
        <v>69</v>
      </c>
      <c r="B128" s="25" t="s">
        <v>50</v>
      </c>
      <c r="C128" s="24">
        <v>97</v>
      </c>
      <c r="D128" s="26">
        <v>4690523</v>
      </c>
      <c r="E128" s="26">
        <v>562863</v>
      </c>
      <c r="F128" s="26">
        <f t="shared" si="14"/>
        <v>5253386</v>
      </c>
      <c r="G128" s="26">
        <v>6402720</v>
      </c>
      <c r="H128" s="26">
        <f t="shared" si="15"/>
        <v>-1149334</v>
      </c>
      <c r="I128" s="27">
        <f t="shared" si="18"/>
        <v>-17.950714696254092</v>
      </c>
      <c r="J128" s="26">
        <v>0</v>
      </c>
      <c r="K128" s="26">
        <v>0</v>
      </c>
      <c r="L128" s="26">
        <v>0</v>
      </c>
      <c r="M128" s="26">
        <v>0</v>
      </c>
      <c r="N128" s="28">
        <v>23626</v>
      </c>
      <c r="O128" s="28">
        <v>0</v>
      </c>
      <c r="P128" s="28">
        <f t="shared" si="16"/>
        <v>23626</v>
      </c>
      <c r="Q128" s="31" t="s">
        <v>96</v>
      </c>
      <c r="R128" s="26">
        <v>1333</v>
      </c>
      <c r="S128" s="10"/>
    </row>
    <row r="129" spans="1:19" ht="9.75" customHeight="1">
      <c r="A129" s="24" t="s">
        <v>85</v>
      </c>
      <c r="B129" s="25" t="s">
        <v>50</v>
      </c>
      <c r="C129" s="24">
        <v>90</v>
      </c>
      <c r="D129" s="26">
        <v>2690132</v>
      </c>
      <c r="E129" s="26">
        <v>322816</v>
      </c>
      <c r="F129" s="26">
        <f t="shared" si="14"/>
        <v>3012948</v>
      </c>
      <c r="G129" s="26">
        <v>4365479</v>
      </c>
      <c r="H129" s="26">
        <f t="shared" si="15"/>
        <v>-1352531</v>
      </c>
      <c r="I129" s="27">
        <f t="shared" si="18"/>
        <v>-30.98241911139648</v>
      </c>
      <c r="J129" s="26">
        <v>0</v>
      </c>
      <c r="K129" s="26">
        <v>0</v>
      </c>
      <c r="L129" s="26">
        <v>0</v>
      </c>
      <c r="M129" s="26">
        <v>0</v>
      </c>
      <c r="N129" s="28">
        <v>0</v>
      </c>
      <c r="O129" s="28">
        <v>0</v>
      </c>
      <c r="P129" s="28">
        <f t="shared" si="16"/>
        <v>0</v>
      </c>
      <c r="Q129" s="29" t="s">
        <v>148</v>
      </c>
      <c r="R129" s="26">
        <v>0</v>
      </c>
      <c r="S129" s="10"/>
    </row>
    <row r="130" spans="1:19" ht="9.75" customHeight="1">
      <c r="A130" s="24" t="s">
        <v>46</v>
      </c>
      <c r="B130" s="25" t="s">
        <v>20</v>
      </c>
      <c r="C130" s="24">
        <v>490</v>
      </c>
      <c r="D130" s="26">
        <v>11845038</v>
      </c>
      <c r="E130" s="26">
        <v>1421404</v>
      </c>
      <c r="F130" s="26">
        <f t="shared" si="14"/>
        <v>13266442</v>
      </c>
      <c r="G130" s="26">
        <v>15053204</v>
      </c>
      <c r="H130" s="26">
        <f t="shared" si="15"/>
        <v>-1786762</v>
      </c>
      <c r="I130" s="27">
        <f t="shared" si="18"/>
        <v>-11.869645824237816</v>
      </c>
      <c r="J130" s="26">
        <v>0</v>
      </c>
      <c r="K130" s="26">
        <v>0</v>
      </c>
      <c r="L130" s="26">
        <v>0</v>
      </c>
      <c r="M130" s="26">
        <v>0</v>
      </c>
      <c r="N130" s="28">
        <v>0</v>
      </c>
      <c r="O130" s="28">
        <v>0</v>
      </c>
      <c r="P130" s="28">
        <f t="shared" si="16"/>
        <v>0</v>
      </c>
      <c r="Q130" s="31" t="s">
        <v>148</v>
      </c>
      <c r="R130" s="26">
        <v>0</v>
      </c>
      <c r="S130" s="10"/>
    </row>
    <row r="131" spans="1:19" ht="9.75" customHeight="1">
      <c r="A131" s="24" t="s">
        <v>47</v>
      </c>
      <c r="B131" s="30">
        <v>1994</v>
      </c>
      <c r="C131" s="24">
        <v>425</v>
      </c>
      <c r="D131" s="26">
        <v>11841254</v>
      </c>
      <c r="E131" s="26">
        <v>0</v>
      </c>
      <c r="F131" s="26">
        <f t="shared" si="14"/>
        <v>11841254</v>
      </c>
      <c r="G131" s="26">
        <v>13974448</v>
      </c>
      <c r="H131" s="26">
        <f t="shared" si="15"/>
        <v>-2133194</v>
      </c>
      <c r="I131" s="27">
        <f t="shared" si="18"/>
        <v>-15.264960734048314</v>
      </c>
      <c r="J131" s="26">
        <v>0</v>
      </c>
      <c r="K131" s="26">
        <v>0</v>
      </c>
      <c r="L131" s="26">
        <v>0</v>
      </c>
      <c r="M131" s="26">
        <v>0</v>
      </c>
      <c r="N131" s="28">
        <v>0</v>
      </c>
      <c r="O131" s="28">
        <v>0</v>
      </c>
      <c r="P131" s="28">
        <f t="shared" si="16"/>
        <v>0</v>
      </c>
      <c r="Q131" s="29" t="s">
        <v>148</v>
      </c>
      <c r="R131" s="26">
        <v>0</v>
      </c>
      <c r="S131" s="10"/>
    </row>
    <row r="132" spans="1:19" ht="9.75" customHeight="1">
      <c r="A132" s="24" t="s">
        <v>30</v>
      </c>
      <c r="B132" s="25" t="s">
        <v>20</v>
      </c>
      <c r="C132" s="24">
        <v>1098</v>
      </c>
      <c r="D132" s="26">
        <v>32875952</v>
      </c>
      <c r="E132" s="26">
        <v>0</v>
      </c>
      <c r="F132" s="26">
        <f t="shared" si="14"/>
        <v>32875952</v>
      </c>
      <c r="G132" s="26">
        <v>35281496</v>
      </c>
      <c r="H132" s="26">
        <f t="shared" si="15"/>
        <v>-2405544</v>
      </c>
      <c r="I132" s="27">
        <f t="shared" si="18"/>
        <v>-6.818146260011197</v>
      </c>
      <c r="J132" s="26">
        <v>0</v>
      </c>
      <c r="K132" s="26">
        <v>0</v>
      </c>
      <c r="L132" s="26">
        <v>0</v>
      </c>
      <c r="M132" s="26">
        <v>0</v>
      </c>
      <c r="N132" s="28">
        <v>0</v>
      </c>
      <c r="O132" s="28">
        <v>0</v>
      </c>
      <c r="P132" s="28">
        <f t="shared" si="16"/>
        <v>0</v>
      </c>
      <c r="Q132" s="29" t="s">
        <v>148</v>
      </c>
      <c r="R132" s="26">
        <v>0</v>
      </c>
      <c r="S132" s="10"/>
    </row>
    <row r="133" spans="1:19" ht="9.75" customHeight="1">
      <c r="A133" s="24" t="s">
        <v>66</v>
      </c>
      <c r="B133" s="25" t="s">
        <v>50</v>
      </c>
      <c r="C133" s="24">
        <v>238</v>
      </c>
      <c r="D133" s="26">
        <v>5208295</v>
      </c>
      <c r="E133" s="26">
        <v>624996</v>
      </c>
      <c r="F133" s="26">
        <f t="shared" si="14"/>
        <v>5833291</v>
      </c>
      <c r="G133" s="26">
        <v>8799186</v>
      </c>
      <c r="H133" s="26">
        <f t="shared" si="15"/>
        <v>-2965895</v>
      </c>
      <c r="I133" s="27">
        <f t="shared" si="18"/>
        <v>-33.706470121213485</v>
      </c>
      <c r="J133" s="35">
        <v>0</v>
      </c>
      <c r="K133" s="35">
        <v>0</v>
      </c>
      <c r="L133" s="35">
        <v>0</v>
      </c>
      <c r="M133" s="35">
        <v>0</v>
      </c>
      <c r="N133" s="36">
        <v>0</v>
      </c>
      <c r="O133" s="36">
        <v>0</v>
      </c>
      <c r="P133" s="28">
        <f t="shared" si="16"/>
        <v>0</v>
      </c>
      <c r="Q133" s="29" t="s">
        <v>148</v>
      </c>
      <c r="R133" s="35">
        <v>0</v>
      </c>
      <c r="S133" s="10"/>
    </row>
    <row r="134" spans="1:19" ht="9.75" customHeight="1">
      <c r="A134" s="24" t="s">
        <v>41</v>
      </c>
      <c r="B134" s="30">
        <v>1994</v>
      </c>
      <c r="C134" s="24">
        <v>625</v>
      </c>
      <c r="D134" s="26">
        <v>14737861</v>
      </c>
      <c r="E134" s="26">
        <v>0</v>
      </c>
      <c r="F134" s="26">
        <f>D134+E134</f>
        <v>14737861</v>
      </c>
      <c r="G134" s="26">
        <v>18391163</v>
      </c>
      <c r="H134" s="26">
        <f>F134-G134</f>
        <v>-3653302</v>
      </c>
      <c r="I134" s="27">
        <f t="shared" si="18"/>
        <v>-19.86444250426142</v>
      </c>
      <c r="J134" s="26">
        <v>0</v>
      </c>
      <c r="K134" s="26">
        <v>0</v>
      </c>
      <c r="L134" s="26">
        <v>0</v>
      </c>
      <c r="M134" s="26">
        <v>0</v>
      </c>
      <c r="N134" s="28">
        <v>0</v>
      </c>
      <c r="O134" s="28">
        <v>0</v>
      </c>
      <c r="P134" s="28">
        <f>N134-O134</f>
        <v>0</v>
      </c>
      <c r="Q134" s="29" t="s">
        <v>148</v>
      </c>
      <c r="R134" s="26">
        <v>0</v>
      </c>
      <c r="S134" s="10"/>
    </row>
    <row r="135" spans="1:19" ht="9.75" customHeight="1">
      <c r="A135" s="24" t="s">
        <v>24</v>
      </c>
      <c r="B135" s="25" t="s">
        <v>20</v>
      </c>
      <c r="C135" s="24">
        <v>1225</v>
      </c>
      <c r="D135" s="26">
        <v>49731648</v>
      </c>
      <c r="E135" s="26">
        <v>5967796</v>
      </c>
      <c r="F135" s="26">
        <f>D135+E135</f>
        <v>55699444</v>
      </c>
      <c r="G135" s="26">
        <v>60531475</v>
      </c>
      <c r="H135" s="26">
        <f>F135-G135</f>
        <v>-4832031</v>
      </c>
      <c r="I135" s="27">
        <f t="shared" si="18"/>
        <v>-7.9826751289308575</v>
      </c>
      <c r="J135" s="26">
        <v>0</v>
      </c>
      <c r="K135" s="26">
        <v>0</v>
      </c>
      <c r="L135" s="26">
        <v>5763</v>
      </c>
      <c r="M135" s="26">
        <v>0</v>
      </c>
      <c r="N135" s="28">
        <v>5763</v>
      </c>
      <c r="O135" s="28">
        <v>6416</v>
      </c>
      <c r="P135" s="28">
        <f>N135-O135</f>
        <v>-653</v>
      </c>
      <c r="Q135" s="29">
        <f>(N135-O135)/O135*100</f>
        <v>-10.177680798004987</v>
      </c>
      <c r="R135" s="26">
        <v>0</v>
      </c>
      <c r="S135" s="10"/>
    </row>
    <row r="136" spans="1:19" s="43" customFormat="1" ht="12" customHeight="1">
      <c r="A136" s="37" t="s">
        <v>155</v>
      </c>
      <c r="B136" s="37"/>
      <c r="C136" s="37">
        <f>SUM(C6:C135)</f>
        <v>41934</v>
      </c>
      <c r="D136" s="38">
        <f>SUM(D6:D135)</f>
        <v>1073968544</v>
      </c>
      <c r="E136" s="38">
        <f>SUM(E6:E135)</f>
        <v>32382464</v>
      </c>
      <c r="F136" s="38">
        <f>SUM(F6:F135)</f>
        <v>1106351008</v>
      </c>
      <c r="G136" s="38">
        <v>972963796</v>
      </c>
      <c r="H136" s="38">
        <f>SUM(H6:H135)</f>
        <v>133387212</v>
      </c>
      <c r="I136" s="39">
        <f t="shared" si="18"/>
        <v>13.70937053859299</v>
      </c>
      <c r="J136" s="38">
        <f aca="true" t="shared" si="19" ref="J136:P136">SUM(J6:J135)</f>
        <v>193648976</v>
      </c>
      <c r="K136" s="38">
        <f t="shared" si="19"/>
        <v>202663155</v>
      </c>
      <c r="L136" s="38">
        <f t="shared" si="19"/>
        <v>62882998</v>
      </c>
      <c r="M136" s="38">
        <f t="shared" si="19"/>
        <v>6454285</v>
      </c>
      <c r="N136" s="40">
        <f t="shared" si="19"/>
        <v>1572000422</v>
      </c>
      <c r="O136" s="40">
        <f t="shared" si="19"/>
        <v>1458447466</v>
      </c>
      <c r="P136" s="40">
        <f t="shared" si="19"/>
        <v>113552956</v>
      </c>
      <c r="Q136" s="41">
        <f>(N136-O136)/O136*100</f>
        <v>7.785879069846456</v>
      </c>
      <c r="R136" s="38">
        <f>SUM(R6:R135)</f>
        <v>11875477</v>
      </c>
      <c r="S136" s="42"/>
    </row>
    <row r="137" spans="1:18" ht="9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44"/>
      <c r="R137" s="13"/>
    </row>
    <row r="138" spans="1:18" ht="9.75" customHeight="1">
      <c r="A138" s="14" t="s">
        <v>156</v>
      </c>
      <c r="B138" s="12"/>
      <c r="C138" s="12"/>
      <c r="D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44"/>
      <c r="R138" s="13"/>
    </row>
    <row r="139" spans="1:18" ht="9.7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44"/>
      <c r="R139" s="13"/>
    </row>
    <row r="140" spans="1:19" ht="9.7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44"/>
      <c r="R140" s="13"/>
      <c r="S140" s="5"/>
    </row>
    <row r="141" spans="1:19" ht="10.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44"/>
      <c r="R141" s="13"/>
      <c r="S141" s="5"/>
    </row>
    <row r="142" spans="1:19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44"/>
      <c r="R142" s="13"/>
      <c r="S142" s="5"/>
    </row>
    <row r="143" spans="1:19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44"/>
      <c r="R143" s="13"/>
      <c r="S143" s="5"/>
    </row>
    <row r="144" spans="1:19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44"/>
      <c r="R144" s="13"/>
      <c r="S144" s="5"/>
    </row>
    <row r="145" spans="1:19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44"/>
      <c r="R145" s="13"/>
      <c r="S145" s="5"/>
    </row>
    <row r="146" spans="1:19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44"/>
      <c r="R146" s="13"/>
      <c r="S146" s="5"/>
    </row>
    <row r="147" spans="1:19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44"/>
      <c r="R147" s="13"/>
      <c r="S147" s="5"/>
    </row>
    <row r="148" spans="1:19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44"/>
      <c r="R148" s="13"/>
      <c r="S148" s="5"/>
    </row>
    <row r="149" spans="1:19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44"/>
      <c r="R149" s="13"/>
      <c r="S149" s="5"/>
    </row>
    <row r="150" spans="1:19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44"/>
      <c r="R150" s="13"/>
      <c r="S150" s="5"/>
    </row>
    <row r="151" spans="1:19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44"/>
      <c r="R151" s="13"/>
      <c r="S151" s="5"/>
    </row>
    <row r="152" spans="1:19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44"/>
      <c r="R152" s="13"/>
      <c r="S152" s="5"/>
    </row>
    <row r="153" spans="1:19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44"/>
      <c r="R153" s="13"/>
      <c r="S153" s="5"/>
    </row>
    <row r="154" spans="1:19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44"/>
      <c r="R154" s="13"/>
      <c r="S154" s="5"/>
    </row>
    <row r="155" spans="1:19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44"/>
      <c r="R155" s="13"/>
      <c r="S155" s="5"/>
    </row>
    <row r="156" spans="1:19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44"/>
      <c r="R156" s="13"/>
      <c r="S156" s="5"/>
    </row>
    <row r="157" spans="1:19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44"/>
      <c r="R157" s="13"/>
      <c r="S157" s="5"/>
    </row>
    <row r="158" spans="1:19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44"/>
      <c r="R158" s="13"/>
      <c r="S158" s="5"/>
    </row>
    <row r="159" spans="1:19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44"/>
      <c r="R159" s="13"/>
      <c r="S159" s="5"/>
    </row>
    <row r="160" spans="1:19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44"/>
      <c r="R160" s="13"/>
      <c r="S160" s="5"/>
    </row>
    <row r="161" spans="1:19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44"/>
      <c r="R161" s="13"/>
      <c r="S161" s="5"/>
    </row>
    <row r="162" spans="1:19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44"/>
      <c r="R162" s="13"/>
      <c r="S162" s="5"/>
    </row>
    <row r="163" spans="1:19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44"/>
      <c r="R163" s="13"/>
      <c r="S163" s="5"/>
    </row>
    <row r="164" spans="1:19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44"/>
      <c r="R164" s="13"/>
      <c r="S164" s="5"/>
    </row>
    <row r="165" spans="1:19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44"/>
      <c r="R165" s="13"/>
      <c r="S165" s="5"/>
    </row>
    <row r="166" spans="1:19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44"/>
      <c r="R166" s="13"/>
      <c r="S166" s="5"/>
    </row>
    <row r="167" spans="1:19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44"/>
      <c r="R167" s="13"/>
      <c r="S167" s="5"/>
    </row>
    <row r="168" spans="1:19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44"/>
      <c r="R168" s="13"/>
      <c r="S168" s="5"/>
    </row>
    <row r="169" spans="1:19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44"/>
      <c r="R169" s="13"/>
      <c r="S169" s="5"/>
    </row>
    <row r="170" spans="1:19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44"/>
      <c r="R170" s="13"/>
      <c r="S170" s="5"/>
    </row>
    <row r="171" spans="1:19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44"/>
      <c r="R171" s="13"/>
      <c r="S171" s="5"/>
    </row>
    <row r="172" spans="1:19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44"/>
      <c r="R172" s="13"/>
      <c r="S172" s="5"/>
    </row>
    <row r="173" spans="1:19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44"/>
      <c r="R173" s="13"/>
      <c r="S173" s="5"/>
    </row>
    <row r="174" spans="1:19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44"/>
      <c r="R174" s="13"/>
      <c r="S174" s="5"/>
    </row>
    <row r="175" spans="1:19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44"/>
      <c r="R175" s="13"/>
      <c r="S175" s="5"/>
    </row>
    <row r="176" spans="1:19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44"/>
      <c r="R176" s="13"/>
      <c r="S176" s="5"/>
    </row>
    <row r="177" spans="1:19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44"/>
      <c r="R177" s="13"/>
      <c r="S177" s="5"/>
    </row>
    <row r="178" spans="1:19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44"/>
      <c r="R178" s="13"/>
      <c r="S178" s="5"/>
    </row>
    <row r="179" spans="1:19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44"/>
      <c r="R179" s="13"/>
      <c r="S179" s="5"/>
    </row>
    <row r="180" spans="1:19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44"/>
      <c r="R180" s="13"/>
      <c r="S180" s="5"/>
    </row>
    <row r="181" spans="1:19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44"/>
      <c r="R181" s="13"/>
      <c r="S181" s="5"/>
    </row>
    <row r="182" spans="1:19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44"/>
      <c r="R182" s="13"/>
      <c r="S182" s="5"/>
    </row>
    <row r="183" spans="1:19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44"/>
      <c r="R183" s="13"/>
      <c r="S183" s="5"/>
    </row>
    <row r="184" spans="1:19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44"/>
      <c r="R184" s="13"/>
      <c r="S184" s="5"/>
    </row>
    <row r="185" spans="1:19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44"/>
      <c r="R185" s="13"/>
      <c r="S185" s="5"/>
    </row>
    <row r="186" spans="1:19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44"/>
      <c r="R186" s="13"/>
      <c r="S186" s="5"/>
    </row>
    <row r="187" spans="1:19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44"/>
      <c r="R187" s="13"/>
      <c r="S187" s="5"/>
    </row>
    <row r="188" spans="1:19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44"/>
      <c r="R188" s="13"/>
      <c r="S188" s="5"/>
    </row>
    <row r="189" spans="1:19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44"/>
      <c r="R189" s="13"/>
      <c r="S189" s="5"/>
    </row>
    <row r="190" spans="1:19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3"/>
      <c r="S190" s="5"/>
    </row>
    <row r="191" spans="1:19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3"/>
      <c r="S191" s="5"/>
    </row>
    <row r="192" spans="1:19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3"/>
      <c r="S192" s="5"/>
    </row>
    <row r="193" spans="1:19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3"/>
      <c r="S193" s="5"/>
    </row>
    <row r="194" ht="12.75">
      <c r="S194" s="5"/>
    </row>
    <row r="195" ht="12.75">
      <c r="S195" s="5"/>
    </row>
    <row r="196" ht="12.75">
      <c r="S196" s="5"/>
    </row>
    <row r="197" ht="12.75">
      <c r="S197" s="5"/>
    </row>
    <row r="198" ht="12.75">
      <c r="S198" s="5"/>
    </row>
    <row r="199" ht="12.75">
      <c r="S199" s="5"/>
    </row>
    <row r="200" ht="12.75">
      <c r="S200" s="5"/>
    </row>
    <row r="201" ht="12.75">
      <c r="S201" s="5"/>
    </row>
    <row r="202" ht="12.75">
      <c r="S202" s="5"/>
    </row>
    <row r="203" ht="12.75">
      <c r="S203" s="5"/>
    </row>
    <row r="204" ht="12.75">
      <c r="S204" s="5"/>
    </row>
    <row r="205" ht="12.75">
      <c r="S205" s="5"/>
    </row>
    <row r="206" ht="12.75">
      <c r="S206" s="5"/>
    </row>
    <row r="207" ht="12.75">
      <c r="S207" s="5"/>
    </row>
    <row r="208" ht="12.75">
      <c r="S208" s="5"/>
    </row>
    <row r="209" ht="12.75">
      <c r="S209" s="5"/>
    </row>
    <row r="210" ht="12.75">
      <c r="S210" s="5"/>
    </row>
    <row r="211" ht="12.75">
      <c r="S211" s="5"/>
    </row>
    <row r="212" ht="12.75">
      <c r="S212" s="5"/>
    </row>
    <row r="213" ht="12.75">
      <c r="S213" s="5"/>
    </row>
    <row r="214" ht="12.75">
      <c r="S214" s="5"/>
    </row>
    <row r="215" ht="12.75">
      <c r="S215" s="5"/>
    </row>
    <row r="216" ht="12.75">
      <c r="S216" s="5"/>
    </row>
    <row r="217" ht="12.75">
      <c r="S217" s="5"/>
    </row>
    <row r="218" ht="12.75">
      <c r="S218" s="5"/>
    </row>
    <row r="219" ht="12.75">
      <c r="S219" s="5"/>
    </row>
    <row r="220" ht="12.75">
      <c r="S220" s="5"/>
    </row>
    <row r="221" ht="12.75">
      <c r="S221" s="5"/>
    </row>
    <row r="222" ht="12.75">
      <c r="S222" s="5"/>
    </row>
    <row r="223" ht="12.75">
      <c r="S223" s="5"/>
    </row>
    <row r="224" ht="12.75">
      <c r="S224" s="5"/>
    </row>
    <row r="225" ht="12.75">
      <c r="S225" s="5"/>
    </row>
    <row r="226" ht="12.75">
      <c r="S226" s="5"/>
    </row>
    <row r="227" ht="12.75">
      <c r="S227" s="5"/>
    </row>
    <row r="228" ht="12.75">
      <c r="S228" s="5"/>
    </row>
    <row r="229" ht="12.75">
      <c r="S229" s="5"/>
    </row>
    <row r="230" ht="12.75">
      <c r="S230" s="5"/>
    </row>
    <row r="231" ht="12.75">
      <c r="S231" s="5"/>
    </row>
    <row r="232" ht="12.75">
      <c r="S232" s="5"/>
    </row>
    <row r="233" ht="12.75">
      <c r="S233" s="5"/>
    </row>
    <row r="234" ht="12.75">
      <c r="S234" s="5"/>
    </row>
    <row r="235" ht="12.75">
      <c r="S235" s="5"/>
    </row>
    <row r="236" ht="12.75">
      <c r="S236" s="5"/>
    </row>
    <row r="237" ht="12.75">
      <c r="S237" s="5"/>
    </row>
    <row r="238" ht="12.75">
      <c r="S238" s="5"/>
    </row>
    <row r="239" ht="12.75">
      <c r="S239" s="5"/>
    </row>
    <row r="240" ht="12.75">
      <c r="S240" s="5"/>
    </row>
    <row r="241" ht="12.75">
      <c r="S241" s="5"/>
    </row>
    <row r="242" ht="12.75">
      <c r="S242" s="5"/>
    </row>
    <row r="243" ht="12.75">
      <c r="S243" s="5"/>
    </row>
    <row r="244" ht="12.75">
      <c r="S244" s="5"/>
    </row>
    <row r="245" ht="12.75">
      <c r="S245" s="5"/>
    </row>
    <row r="246" ht="12.75">
      <c r="S246" s="5"/>
    </row>
    <row r="247" ht="12.75">
      <c r="S247" s="5"/>
    </row>
    <row r="248" ht="12.75">
      <c r="S248" s="5"/>
    </row>
    <row r="249" ht="12.75">
      <c r="S249" s="5"/>
    </row>
    <row r="250" ht="12.75">
      <c r="S250" s="5"/>
    </row>
    <row r="251" ht="12.75">
      <c r="S251" s="5"/>
    </row>
    <row r="252" ht="12.75">
      <c r="S252" s="5"/>
    </row>
    <row r="253" ht="12.75">
      <c r="S253" s="5"/>
    </row>
    <row r="254" ht="12.75">
      <c r="S254" s="5"/>
    </row>
    <row r="255" ht="12.75">
      <c r="S255" s="5"/>
    </row>
    <row r="256" ht="12.75">
      <c r="S256" s="5"/>
    </row>
    <row r="257" ht="12.75">
      <c r="S257" s="5"/>
    </row>
    <row r="258" ht="12.75">
      <c r="S258" s="5"/>
    </row>
    <row r="259" ht="12.75">
      <c r="S259" s="5"/>
    </row>
    <row r="260" ht="12.75">
      <c r="S260" s="5"/>
    </row>
    <row r="261" ht="12.75">
      <c r="S261" s="5"/>
    </row>
    <row r="262" ht="12.75">
      <c r="S262" s="5"/>
    </row>
    <row r="263" ht="12.75">
      <c r="S263" s="5"/>
    </row>
    <row r="264" ht="12.75">
      <c r="S264" s="5"/>
    </row>
    <row r="265" ht="12.75">
      <c r="S265" s="5"/>
    </row>
    <row r="266" ht="12.75">
      <c r="S266" s="5"/>
    </row>
    <row r="267" ht="12.75">
      <c r="S267" s="5"/>
    </row>
    <row r="268" ht="12.75">
      <c r="S268" s="5"/>
    </row>
    <row r="269" ht="12.75">
      <c r="S269" s="5"/>
    </row>
    <row r="270" ht="12.75">
      <c r="S270" s="5"/>
    </row>
    <row r="271" ht="12.75">
      <c r="S271" s="5"/>
    </row>
    <row r="272" ht="12.75">
      <c r="S272" s="5"/>
    </row>
    <row r="273" ht="12.75">
      <c r="S273" s="5"/>
    </row>
    <row r="274" ht="12.75">
      <c r="S274" s="5"/>
    </row>
    <row r="275" ht="12.75">
      <c r="S275" s="5"/>
    </row>
    <row r="276" ht="12.75">
      <c r="S276" s="5"/>
    </row>
    <row r="277" ht="12.75">
      <c r="S277" s="5"/>
    </row>
    <row r="278" ht="12.75">
      <c r="S278" s="5"/>
    </row>
    <row r="279" ht="12.75">
      <c r="S279" s="5"/>
    </row>
    <row r="280" ht="12.75">
      <c r="S280" s="5"/>
    </row>
    <row r="281" ht="12.75">
      <c r="S281" s="5"/>
    </row>
    <row r="282" ht="12.75">
      <c r="S282" s="5"/>
    </row>
    <row r="283" ht="12.75">
      <c r="S283" s="5"/>
    </row>
    <row r="284" ht="12.75">
      <c r="S284" s="5"/>
    </row>
    <row r="285" ht="12.75">
      <c r="S285" s="5"/>
    </row>
    <row r="286" ht="12.75">
      <c r="S286" s="5"/>
    </row>
    <row r="287" ht="12.75">
      <c r="S287" s="5"/>
    </row>
    <row r="288" ht="12.75">
      <c r="S288" s="5"/>
    </row>
    <row r="289" ht="12.75">
      <c r="S289" s="5"/>
    </row>
    <row r="290" ht="12.75">
      <c r="S290" s="5"/>
    </row>
    <row r="291" ht="12.75">
      <c r="S291" s="5"/>
    </row>
    <row r="292" ht="12.75">
      <c r="S292" s="5"/>
    </row>
    <row r="293" ht="12.75">
      <c r="S293" s="5"/>
    </row>
    <row r="294" ht="12.75">
      <c r="S294" s="5"/>
    </row>
    <row r="295" ht="12.75">
      <c r="S295" s="5"/>
    </row>
    <row r="296" ht="12.75">
      <c r="S296" s="5"/>
    </row>
    <row r="297" ht="12.75">
      <c r="S297" s="5"/>
    </row>
    <row r="298" ht="12.75">
      <c r="S298" s="5"/>
    </row>
    <row r="299" ht="12.75">
      <c r="S299" s="5"/>
    </row>
    <row r="300" ht="12.75">
      <c r="S300" s="5"/>
    </row>
    <row r="301" ht="12.75">
      <c r="S301" s="5"/>
    </row>
    <row r="302" ht="12.75">
      <c r="S302" s="5"/>
    </row>
    <row r="303" ht="12.75">
      <c r="S303" s="5"/>
    </row>
    <row r="304" ht="12.75">
      <c r="S304" s="5"/>
    </row>
    <row r="305" ht="12.75">
      <c r="S305" s="5"/>
    </row>
    <row r="306" ht="12.75">
      <c r="S306" s="5"/>
    </row>
    <row r="307" ht="12.75">
      <c r="S307" s="5"/>
    </row>
    <row r="308" ht="12.75">
      <c r="S308" s="5"/>
    </row>
    <row r="309" ht="12.75">
      <c r="S309" s="5"/>
    </row>
    <row r="310" ht="12.75">
      <c r="S310" s="5"/>
    </row>
    <row r="311" ht="12.75">
      <c r="S311" s="5"/>
    </row>
    <row r="312" ht="12.75">
      <c r="S312" s="5"/>
    </row>
    <row r="313" ht="12.75">
      <c r="S313" s="5"/>
    </row>
    <row r="314" ht="12.75">
      <c r="S314" s="5"/>
    </row>
    <row r="315" ht="12.75">
      <c r="S315" s="5"/>
    </row>
    <row r="316" ht="12.75">
      <c r="S316" s="5"/>
    </row>
    <row r="317" ht="12.75">
      <c r="S317" s="5"/>
    </row>
    <row r="318" ht="12.75">
      <c r="S318" s="5"/>
    </row>
    <row r="319" ht="12.75">
      <c r="S319" s="5"/>
    </row>
    <row r="320" ht="12.75">
      <c r="S320" s="5"/>
    </row>
    <row r="321" ht="12.75">
      <c r="S321" s="5"/>
    </row>
    <row r="322" ht="12.75">
      <c r="S322" s="5"/>
    </row>
    <row r="323" ht="12.75">
      <c r="S323" s="5"/>
    </row>
    <row r="324" ht="12.75">
      <c r="S324" s="5"/>
    </row>
    <row r="325" ht="12.75">
      <c r="S325" s="5"/>
    </row>
    <row r="326" ht="12.75">
      <c r="S326" s="5"/>
    </row>
    <row r="327" ht="12.75">
      <c r="S327" s="5"/>
    </row>
    <row r="328" ht="12.75">
      <c r="S328" s="5"/>
    </row>
    <row r="329" ht="12.75">
      <c r="S329" s="5"/>
    </row>
    <row r="330" ht="12.75">
      <c r="S330" s="5"/>
    </row>
    <row r="331" ht="12.75">
      <c r="S331" s="5"/>
    </row>
    <row r="332" ht="12.75">
      <c r="S332" s="5"/>
    </row>
    <row r="333" ht="12.75">
      <c r="S333" s="5"/>
    </row>
    <row r="334" ht="12.75">
      <c r="S334" s="5"/>
    </row>
    <row r="335" ht="12.75">
      <c r="S335" s="5"/>
    </row>
    <row r="336" ht="12.75">
      <c r="S336" s="5"/>
    </row>
    <row r="337" ht="12.75">
      <c r="S337" s="5"/>
    </row>
    <row r="338" ht="12.75">
      <c r="S338" s="5"/>
    </row>
  </sheetData>
  <printOptions horizontalCentered="1"/>
  <pageMargins left="0.1968503937007874" right="0.1968503937007874" top="0.7874015748031497" bottom="0.5511811023622047" header="0.5118110236220472" footer="0.5118110236220472"/>
  <pageSetup fitToHeight="6" horizontalDpi="300" verticalDpi="300" orientation="landscape" paperSize="9" scale="68" r:id="rId1"/>
  <rowBreaks count="1" manualBreakCount="1">
    <brk id="114" max="2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338"/>
  <sheetViews>
    <sheetView showGridLines="0" workbookViewId="0" topLeftCell="A1">
      <pane ySplit="5" topLeftCell="BM1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5.28125" style="5" customWidth="1"/>
    <col min="2" max="2" width="14.57421875" style="5" hidden="1" customWidth="1"/>
    <col min="3" max="3" width="10.7109375" style="5" hidden="1" customWidth="1"/>
    <col min="4" max="4" width="11.00390625" style="5" hidden="1" customWidth="1"/>
    <col min="5" max="5" width="12.8515625" style="5" hidden="1" customWidth="1"/>
    <col min="6" max="8" width="17.7109375" style="5" customWidth="1"/>
    <col min="9" max="9" width="16.28125" style="5" customWidth="1"/>
    <col min="10" max="10" width="11.00390625" style="5" hidden="1" customWidth="1"/>
    <col min="11" max="11" width="12.28125" style="5" hidden="1" customWidth="1"/>
    <col min="12" max="12" width="9.28125" style="5" hidden="1" customWidth="1"/>
    <col min="13" max="13" width="11.7109375" style="5" hidden="1" customWidth="1"/>
    <col min="14" max="14" width="14.7109375" style="5" hidden="1" customWidth="1"/>
    <col min="15" max="15" width="12.8515625" style="5" hidden="1" customWidth="1"/>
    <col min="16" max="16" width="15.57421875" style="5" hidden="1" customWidth="1"/>
    <col min="17" max="17" width="13.7109375" style="5" hidden="1" customWidth="1"/>
    <col min="18" max="18" width="17.00390625" style="6" hidden="1" customWidth="1"/>
    <col min="19" max="19" width="34.8515625" style="7" customWidth="1"/>
    <col min="20" max="16384" width="9.140625" style="5" customWidth="1"/>
  </cols>
  <sheetData>
    <row r="1" spans="1:16" ht="12.7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8" ht="12.75">
      <c r="A2" s="8" t="s">
        <v>164</v>
      </c>
      <c r="B2" s="9"/>
      <c r="C2" s="49"/>
      <c r="D2" s="43"/>
      <c r="E2" s="43"/>
      <c r="H2" s="10"/>
      <c r="I2" s="10"/>
      <c r="J2" s="11"/>
      <c r="K2" s="10"/>
      <c r="L2" s="10"/>
      <c r="M2" s="10"/>
      <c r="N2" s="12"/>
      <c r="O2" s="12"/>
      <c r="P2" s="12"/>
      <c r="R2" s="13"/>
    </row>
    <row r="3" spans="1:18" ht="12.75">
      <c r="A3" s="8"/>
      <c r="B3" s="9"/>
      <c r="C3" s="49"/>
      <c r="D3" s="43"/>
      <c r="E3" s="43"/>
      <c r="H3" s="10"/>
      <c r="I3" s="10"/>
      <c r="J3" s="11"/>
      <c r="K3" s="10"/>
      <c r="L3" s="10"/>
      <c r="M3" s="10"/>
      <c r="N3" s="12"/>
      <c r="O3" s="12"/>
      <c r="P3" s="12"/>
      <c r="R3" s="13"/>
    </row>
    <row r="4" spans="1:18" ht="12.75">
      <c r="A4" s="14"/>
      <c r="B4" s="12"/>
      <c r="C4" s="12"/>
      <c r="D4" s="15" t="s">
        <v>1</v>
      </c>
      <c r="E4" s="16"/>
      <c r="F4" s="10"/>
      <c r="G4" s="10"/>
      <c r="H4" s="10"/>
      <c r="I4" s="10"/>
      <c r="J4" s="45" t="s">
        <v>2</v>
      </c>
      <c r="K4" s="46"/>
      <c r="L4" s="46"/>
      <c r="M4" s="47"/>
      <c r="N4" s="12"/>
      <c r="O4" s="12"/>
      <c r="P4" s="12"/>
      <c r="R4" s="13"/>
    </row>
    <row r="5" spans="1:19" s="23" customFormat="1" ht="46.5" customHeight="1">
      <c r="A5" s="17" t="s">
        <v>3</v>
      </c>
      <c r="B5" s="18" t="s">
        <v>4</v>
      </c>
      <c r="C5" s="19" t="s">
        <v>5</v>
      </c>
      <c r="D5" s="20" t="s">
        <v>6</v>
      </c>
      <c r="E5" s="20" t="s">
        <v>7</v>
      </c>
      <c r="F5" s="20" t="s">
        <v>8</v>
      </c>
      <c r="G5" s="20" t="s">
        <v>9</v>
      </c>
      <c r="H5" s="20" t="s">
        <v>10</v>
      </c>
      <c r="I5" s="20" t="s">
        <v>11</v>
      </c>
      <c r="J5" s="48" t="s">
        <v>12</v>
      </c>
      <c r="K5" s="48" t="s">
        <v>13</v>
      </c>
      <c r="L5" s="48" t="s">
        <v>14</v>
      </c>
      <c r="M5" s="48" t="s">
        <v>15</v>
      </c>
      <c r="N5" s="21" t="s">
        <v>16</v>
      </c>
      <c r="O5" s="21" t="s">
        <v>17</v>
      </c>
      <c r="P5" s="21" t="s">
        <v>158</v>
      </c>
      <c r="Q5" s="21" t="s">
        <v>18</v>
      </c>
      <c r="R5" s="22" t="s">
        <v>157</v>
      </c>
      <c r="S5" s="7"/>
    </row>
    <row r="6" spans="1:18" ht="9.75" customHeight="1">
      <c r="A6" s="24" t="s">
        <v>146</v>
      </c>
      <c r="B6" s="25" t="s">
        <v>50</v>
      </c>
      <c r="C6" s="24">
        <v>0</v>
      </c>
      <c r="D6" s="26">
        <v>0</v>
      </c>
      <c r="E6" s="26">
        <v>0</v>
      </c>
      <c r="F6" s="26">
        <f aca="true" t="shared" si="0" ref="F6:F37">D6+E6</f>
        <v>0</v>
      </c>
      <c r="G6" s="26">
        <v>0</v>
      </c>
      <c r="H6" s="26">
        <f aca="true" t="shared" si="1" ref="H6:H37">F6-G6</f>
        <v>0</v>
      </c>
      <c r="I6" s="27" t="s">
        <v>147</v>
      </c>
      <c r="J6" s="26">
        <v>27764732</v>
      </c>
      <c r="K6" s="26">
        <v>10877013</v>
      </c>
      <c r="L6" s="26">
        <v>3508473</v>
      </c>
      <c r="M6" s="26">
        <v>2220083</v>
      </c>
      <c r="N6" s="28">
        <v>118903342</v>
      </c>
      <c r="O6" s="28">
        <v>110134049</v>
      </c>
      <c r="P6" s="28">
        <f aca="true" t="shared" si="2" ref="P6:P37">N6-O6</f>
        <v>8769293</v>
      </c>
      <c r="Q6" s="29">
        <f aca="true" t="shared" si="3" ref="Q6:Q37">(N6-O6)/O6*100</f>
        <v>7.962381370360768</v>
      </c>
      <c r="R6" s="26">
        <v>530692</v>
      </c>
    </row>
    <row r="7" spans="1:18" ht="10.5" customHeight="1">
      <c r="A7" s="24" t="s">
        <v>149</v>
      </c>
      <c r="B7" s="25" t="s">
        <v>50</v>
      </c>
      <c r="C7" s="24">
        <v>0</v>
      </c>
      <c r="D7" s="26">
        <v>0</v>
      </c>
      <c r="E7" s="26">
        <v>0</v>
      </c>
      <c r="F7" s="26">
        <f t="shared" si="0"/>
        <v>0</v>
      </c>
      <c r="G7" s="26">
        <v>0</v>
      </c>
      <c r="H7" s="26">
        <f t="shared" si="1"/>
        <v>0</v>
      </c>
      <c r="I7" s="27" t="s">
        <v>147</v>
      </c>
      <c r="J7" s="26">
        <v>18786359</v>
      </c>
      <c r="K7" s="26">
        <v>13360533</v>
      </c>
      <c r="L7" s="26">
        <v>5261528</v>
      </c>
      <c r="M7" s="26">
        <v>1965785</v>
      </c>
      <c r="N7" s="28">
        <v>113670880</v>
      </c>
      <c r="O7" s="28">
        <v>111559020</v>
      </c>
      <c r="P7" s="28">
        <f t="shared" si="2"/>
        <v>2111860</v>
      </c>
      <c r="Q7" s="29">
        <f t="shared" si="3"/>
        <v>1.893042803710538</v>
      </c>
      <c r="R7" s="26">
        <v>388839</v>
      </c>
    </row>
    <row r="8" spans="1:18" ht="9.75" customHeight="1">
      <c r="A8" s="24" t="s">
        <v>150</v>
      </c>
      <c r="B8" s="25" t="s">
        <v>50</v>
      </c>
      <c r="C8" s="24">
        <v>0</v>
      </c>
      <c r="D8" s="26">
        <v>0</v>
      </c>
      <c r="E8" s="26">
        <v>0</v>
      </c>
      <c r="F8" s="26">
        <f t="shared" si="0"/>
        <v>0</v>
      </c>
      <c r="G8" s="26">
        <v>0</v>
      </c>
      <c r="H8" s="26">
        <f t="shared" si="1"/>
        <v>0</v>
      </c>
      <c r="I8" s="27" t="s">
        <v>147</v>
      </c>
      <c r="J8" s="26">
        <v>21933891</v>
      </c>
      <c r="K8" s="26">
        <v>12434089</v>
      </c>
      <c r="L8" s="26">
        <v>2429216</v>
      </c>
      <c r="M8" s="26">
        <v>0</v>
      </c>
      <c r="N8" s="28">
        <v>104482942</v>
      </c>
      <c r="O8" s="28">
        <v>104114364</v>
      </c>
      <c r="P8" s="28">
        <f t="shared" si="2"/>
        <v>368578</v>
      </c>
      <c r="Q8" s="29">
        <f t="shared" si="3"/>
        <v>0.3540126317248598</v>
      </c>
      <c r="R8" s="26">
        <v>433152</v>
      </c>
    </row>
    <row r="9" spans="1:19" ht="9.75" customHeight="1">
      <c r="A9" s="24" t="s">
        <v>151</v>
      </c>
      <c r="B9" s="25" t="s">
        <v>50</v>
      </c>
      <c r="C9" s="24">
        <v>0</v>
      </c>
      <c r="D9" s="26">
        <v>0</v>
      </c>
      <c r="E9" s="26">
        <v>0</v>
      </c>
      <c r="F9" s="26">
        <f t="shared" si="0"/>
        <v>0</v>
      </c>
      <c r="G9" s="26">
        <v>0</v>
      </c>
      <c r="H9" s="26">
        <f t="shared" si="1"/>
        <v>0</v>
      </c>
      <c r="I9" s="27" t="s">
        <v>147</v>
      </c>
      <c r="J9" s="26">
        <v>11176071</v>
      </c>
      <c r="K9" s="26">
        <v>10682869</v>
      </c>
      <c r="L9" s="26">
        <v>3045977</v>
      </c>
      <c r="M9" s="26">
        <v>901251</v>
      </c>
      <c r="N9" s="28">
        <v>82581882</v>
      </c>
      <c r="O9" s="28">
        <v>82246238</v>
      </c>
      <c r="P9" s="28">
        <f t="shared" si="2"/>
        <v>335644</v>
      </c>
      <c r="Q9" s="29">
        <f t="shared" si="3"/>
        <v>0.40809647731243337</v>
      </c>
      <c r="R9" s="26">
        <v>418193</v>
      </c>
      <c r="S9" s="10"/>
    </row>
    <row r="10" spans="1:18" ht="9.75" customHeight="1">
      <c r="A10" s="33" t="s">
        <v>152</v>
      </c>
      <c r="B10" s="34">
        <v>1994</v>
      </c>
      <c r="C10" s="33">
        <v>0</v>
      </c>
      <c r="D10" s="35">
        <v>0</v>
      </c>
      <c r="E10" s="35">
        <v>0</v>
      </c>
      <c r="F10" s="26">
        <f t="shared" si="0"/>
        <v>0</v>
      </c>
      <c r="G10" s="26">
        <v>0</v>
      </c>
      <c r="H10" s="26">
        <f t="shared" si="1"/>
        <v>0</v>
      </c>
      <c r="I10" s="27" t="s">
        <v>147</v>
      </c>
      <c r="J10" s="26">
        <v>16428898</v>
      </c>
      <c r="K10" s="26">
        <v>12081744</v>
      </c>
      <c r="L10" s="26">
        <v>8476692</v>
      </c>
      <c r="M10" s="26">
        <v>0</v>
      </c>
      <c r="N10" s="28">
        <v>92686778</v>
      </c>
      <c r="O10" s="28">
        <v>97702316</v>
      </c>
      <c r="P10" s="28">
        <f t="shared" si="2"/>
        <v>-5015538</v>
      </c>
      <c r="Q10" s="29">
        <f t="shared" si="3"/>
        <v>-5.133489363752646</v>
      </c>
      <c r="R10" s="26">
        <v>73804</v>
      </c>
    </row>
    <row r="11" spans="1:18" ht="9.75" customHeight="1">
      <c r="A11" s="24" t="s">
        <v>153</v>
      </c>
      <c r="B11" s="25" t="s">
        <v>50</v>
      </c>
      <c r="C11" s="24">
        <v>0</v>
      </c>
      <c r="D11" s="26">
        <v>0</v>
      </c>
      <c r="E11" s="26">
        <v>0</v>
      </c>
      <c r="F11" s="26">
        <f t="shared" si="0"/>
        <v>0</v>
      </c>
      <c r="G11" s="26">
        <v>0</v>
      </c>
      <c r="H11" s="26">
        <f t="shared" si="1"/>
        <v>0</v>
      </c>
      <c r="I11" s="27" t="s">
        <v>147</v>
      </c>
      <c r="J11" s="26">
        <v>2812518</v>
      </c>
      <c r="K11" s="26">
        <v>7264111</v>
      </c>
      <c r="L11" s="26">
        <v>2756067</v>
      </c>
      <c r="M11" s="26">
        <v>0</v>
      </c>
      <c r="N11" s="28">
        <v>50758732</v>
      </c>
      <c r="O11" s="28">
        <v>41072935</v>
      </c>
      <c r="P11" s="28">
        <f t="shared" si="2"/>
        <v>9685797</v>
      </c>
      <c r="Q11" s="29">
        <f t="shared" si="3"/>
        <v>23.581945142220782</v>
      </c>
      <c r="R11" s="26">
        <v>285954</v>
      </c>
    </row>
    <row r="12" spans="1:18" ht="9.75" customHeight="1">
      <c r="A12" s="24" t="s">
        <v>154</v>
      </c>
      <c r="B12" s="25" t="s">
        <v>50</v>
      </c>
      <c r="C12" s="24">
        <v>0</v>
      </c>
      <c r="D12" s="26">
        <v>0</v>
      </c>
      <c r="E12" s="26">
        <v>0</v>
      </c>
      <c r="F12" s="26">
        <f t="shared" si="0"/>
        <v>0</v>
      </c>
      <c r="G12" s="26">
        <v>0</v>
      </c>
      <c r="H12" s="26">
        <f t="shared" si="1"/>
        <v>0</v>
      </c>
      <c r="I12" s="27" t="s">
        <v>147</v>
      </c>
      <c r="J12" s="26">
        <v>6193257</v>
      </c>
      <c r="K12" s="26">
        <v>6226577</v>
      </c>
      <c r="L12" s="26">
        <v>1651837</v>
      </c>
      <c r="M12" s="26">
        <v>0</v>
      </c>
      <c r="N12" s="28">
        <v>50190120</v>
      </c>
      <c r="O12" s="28">
        <v>44582236</v>
      </c>
      <c r="P12" s="28">
        <f t="shared" si="2"/>
        <v>5607884</v>
      </c>
      <c r="Q12" s="29">
        <f t="shared" si="3"/>
        <v>12.578741003479502</v>
      </c>
      <c r="R12" s="26">
        <v>233920</v>
      </c>
    </row>
    <row r="13" spans="1:18" ht="9.75" customHeight="1">
      <c r="A13" s="24" t="s">
        <v>95</v>
      </c>
      <c r="B13" s="25" t="s">
        <v>50</v>
      </c>
      <c r="C13" s="24">
        <v>146</v>
      </c>
      <c r="D13" s="26">
        <v>1607413</v>
      </c>
      <c r="E13" s="26">
        <v>0</v>
      </c>
      <c r="F13" s="26">
        <f t="shared" si="0"/>
        <v>1607413</v>
      </c>
      <c r="G13" s="26">
        <v>0</v>
      </c>
      <c r="H13" s="26">
        <f t="shared" si="1"/>
        <v>1607413</v>
      </c>
      <c r="I13" s="27" t="s">
        <v>96</v>
      </c>
      <c r="J13" s="26">
        <v>4713731</v>
      </c>
      <c r="K13" s="26">
        <v>6003035</v>
      </c>
      <c r="L13" s="26">
        <v>2574319</v>
      </c>
      <c r="M13" s="26">
        <v>0</v>
      </c>
      <c r="N13" s="28">
        <v>49171034</v>
      </c>
      <c r="O13" s="28">
        <v>48830661</v>
      </c>
      <c r="P13" s="28">
        <f t="shared" si="2"/>
        <v>340373</v>
      </c>
      <c r="Q13" s="29">
        <f t="shared" si="3"/>
        <v>0.6970477012383675</v>
      </c>
      <c r="R13" s="26">
        <v>331201</v>
      </c>
    </row>
    <row r="14" spans="1:19" ht="9.75" customHeight="1">
      <c r="A14" s="24" t="s">
        <v>108</v>
      </c>
      <c r="B14" s="25" t="s">
        <v>50</v>
      </c>
      <c r="C14" s="24">
        <v>77</v>
      </c>
      <c r="D14" s="26">
        <v>681559</v>
      </c>
      <c r="E14" s="26">
        <v>0</v>
      </c>
      <c r="F14" s="26">
        <f t="shared" si="0"/>
        <v>681559</v>
      </c>
      <c r="G14" s="26">
        <v>0</v>
      </c>
      <c r="H14" s="26">
        <f t="shared" si="1"/>
        <v>681559</v>
      </c>
      <c r="I14" s="27" t="s">
        <v>96</v>
      </c>
      <c r="J14" s="26">
        <v>3174118</v>
      </c>
      <c r="K14" s="26">
        <v>5825923</v>
      </c>
      <c r="L14" s="26">
        <v>2079314</v>
      </c>
      <c r="M14" s="26">
        <v>0</v>
      </c>
      <c r="N14" s="28">
        <v>45304454</v>
      </c>
      <c r="O14" s="28">
        <v>44735368</v>
      </c>
      <c r="P14" s="28">
        <f t="shared" si="2"/>
        <v>569086</v>
      </c>
      <c r="Q14" s="29">
        <f t="shared" si="3"/>
        <v>1.272116505222445</v>
      </c>
      <c r="R14" s="26">
        <v>305246</v>
      </c>
      <c r="S14" s="10"/>
    </row>
    <row r="15" spans="1:18" ht="9.75" customHeight="1">
      <c r="A15" s="24" t="s">
        <v>116</v>
      </c>
      <c r="B15" s="25" t="s">
        <v>82</v>
      </c>
      <c r="C15" s="24">
        <v>53</v>
      </c>
      <c r="D15" s="26">
        <v>522168</v>
      </c>
      <c r="E15" s="26">
        <v>41774</v>
      </c>
      <c r="F15" s="26">
        <f t="shared" si="0"/>
        <v>563942</v>
      </c>
      <c r="G15" s="26">
        <v>0</v>
      </c>
      <c r="H15" s="26">
        <f t="shared" si="1"/>
        <v>563942</v>
      </c>
      <c r="I15" s="27" t="s">
        <v>96</v>
      </c>
      <c r="J15" s="26">
        <v>10828007</v>
      </c>
      <c r="K15" s="26">
        <v>7346901</v>
      </c>
      <c r="L15" s="26">
        <v>3566396</v>
      </c>
      <c r="M15" s="26">
        <v>0</v>
      </c>
      <c r="N15" s="28">
        <v>59193015</v>
      </c>
      <c r="O15" s="28">
        <v>59987039</v>
      </c>
      <c r="P15" s="28">
        <f t="shared" si="2"/>
        <v>-794024</v>
      </c>
      <c r="Q15" s="29">
        <f t="shared" si="3"/>
        <v>-1.323659265795733</v>
      </c>
      <c r="R15" s="26">
        <v>238055</v>
      </c>
    </row>
    <row r="16" spans="1:18" ht="9.75" customHeight="1">
      <c r="A16" s="24" t="s">
        <v>115</v>
      </c>
      <c r="B16" s="25" t="s">
        <v>50</v>
      </c>
      <c r="C16" s="24">
        <v>64</v>
      </c>
      <c r="D16" s="26">
        <v>543682</v>
      </c>
      <c r="E16" s="26">
        <v>0</v>
      </c>
      <c r="F16" s="26">
        <f t="shared" si="0"/>
        <v>543682</v>
      </c>
      <c r="G16" s="26">
        <v>0</v>
      </c>
      <c r="H16" s="26">
        <f t="shared" si="1"/>
        <v>543682</v>
      </c>
      <c r="I16" s="27" t="s">
        <v>96</v>
      </c>
      <c r="J16" s="26">
        <v>3712226</v>
      </c>
      <c r="K16" s="26">
        <v>5813956</v>
      </c>
      <c r="L16" s="26">
        <v>1931108</v>
      </c>
      <c r="M16" s="26">
        <v>0</v>
      </c>
      <c r="N16" s="28">
        <v>44333242</v>
      </c>
      <c r="O16" s="28">
        <v>47617705</v>
      </c>
      <c r="P16" s="28">
        <f t="shared" si="2"/>
        <v>-3284463</v>
      </c>
      <c r="Q16" s="29">
        <f t="shared" si="3"/>
        <v>-6.897566776895274</v>
      </c>
      <c r="R16" s="26">
        <v>260957</v>
      </c>
    </row>
    <row r="17" spans="1:18" ht="9.75" customHeight="1">
      <c r="A17" s="24" t="s">
        <v>117</v>
      </c>
      <c r="B17" s="25" t="s">
        <v>50</v>
      </c>
      <c r="C17" s="24">
        <v>43</v>
      </c>
      <c r="D17" s="26">
        <v>492744</v>
      </c>
      <c r="E17" s="26">
        <v>0</v>
      </c>
      <c r="F17" s="26">
        <f t="shared" si="0"/>
        <v>492744</v>
      </c>
      <c r="G17" s="26">
        <v>0</v>
      </c>
      <c r="H17" s="26">
        <f t="shared" si="1"/>
        <v>492744</v>
      </c>
      <c r="I17" s="27" t="s">
        <v>96</v>
      </c>
      <c r="J17" s="26">
        <v>5238860</v>
      </c>
      <c r="K17" s="26">
        <v>7006308</v>
      </c>
      <c r="L17" s="26">
        <v>1874220</v>
      </c>
      <c r="M17" s="26">
        <v>0</v>
      </c>
      <c r="N17" s="28">
        <v>44619617</v>
      </c>
      <c r="O17" s="28">
        <v>44285142</v>
      </c>
      <c r="P17" s="28">
        <f t="shared" si="2"/>
        <v>334475</v>
      </c>
      <c r="Q17" s="29">
        <f t="shared" si="3"/>
        <v>0.755275889145845</v>
      </c>
      <c r="R17" s="26">
        <v>356525</v>
      </c>
    </row>
    <row r="18" spans="1:18" ht="9.75" customHeight="1">
      <c r="A18" s="24" t="s">
        <v>119</v>
      </c>
      <c r="B18" s="25" t="s">
        <v>82</v>
      </c>
      <c r="C18" s="24">
        <v>39</v>
      </c>
      <c r="D18" s="26">
        <v>449406</v>
      </c>
      <c r="E18" s="26">
        <v>0</v>
      </c>
      <c r="F18" s="26">
        <f t="shared" si="0"/>
        <v>449406</v>
      </c>
      <c r="G18" s="26">
        <v>0</v>
      </c>
      <c r="H18" s="26">
        <f t="shared" si="1"/>
        <v>449406</v>
      </c>
      <c r="I18" s="27" t="s">
        <v>96</v>
      </c>
      <c r="J18" s="26">
        <v>1289188</v>
      </c>
      <c r="K18" s="26">
        <v>4131068</v>
      </c>
      <c r="L18" s="26">
        <v>623853</v>
      </c>
      <c r="M18" s="26">
        <v>0</v>
      </c>
      <c r="N18" s="28">
        <v>32413881</v>
      </c>
      <c r="O18" s="28">
        <v>30525996</v>
      </c>
      <c r="P18" s="28">
        <f t="shared" si="2"/>
        <v>1887885</v>
      </c>
      <c r="Q18" s="29">
        <f t="shared" si="3"/>
        <v>6.184515650201881</v>
      </c>
      <c r="R18" s="26">
        <v>219302</v>
      </c>
    </row>
    <row r="19" spans="1:18" ht="9.75" customHeight="1">
      <c r="A19" s="24" t="s">
        <v>120</v>
      </c>
      <c r="B19" s="25" t="s">
        <v>50</v>
      </c>
      <c r="C19" s="24">
        <v>65</v>
      </c>
      <c r="D19" s="26">
        <v>358527</v>
      </c>
      <c r="E19" s="26">
        <v>0</v>
      </c>
      <c r="F19" s="26">
        <f t="shared" si="0"/>
        <v>358527</v>
      </c>
      <c r="G19" s="26">
        <v>0</v>
      </c>
      <c r="H19" s="26">
        <f t="shared" si="1"/>
        <v>358527</v>
      </c>
      <c r="I19" s="27" t="s">
        <v>96</v>
      </c>
      <c r="J19" s="26">
        <v>4681897</v>
      </c>
      <c r="K19" s="26">
        <v>4751096</v>
      </c>
      <c r="L19" s="26">
        <v>932381</v>
      </c>
      <c r="M19" s="26">
        <v>0</v>
      </c>
      <c r="N19" s="28">
        <v>35653979</v>
      </c>
      <c r="O19" s="28">
        <v>33981019</v>
      </c>
      <c r="P19" s="28">
        <f t="shared" si="2"/>
        <v>1672960</v>
      </c>
      <c r="Q19" s="29">
        <f t="shared" si="3"/>
        <v>4.923219047668936</v>
      </c>
      <c r="R19" s="26">
        <v>211101</v>
      </c>
    </row>
    <row r="20" spans="1:19" ht="9.75" customHeight="1">
      <c r="A20" s="24" t="s">
        <v>124</v>
      </c>
      <c r="B20" s="25" t="s">
        <v>50</v>
      </c>
      <c r="C20" s="24">
        <v>34</v>
      </c>
      <c r="D20" s="26">
        <v>325275</v>
      </c>
      <c r="E20" s="26">
        <v>0</v>
      </c>
      <c r="F20" s="26">
        <f t="shared" si="0"/>
        <v>325275</v>
      </c>
      <c r="G20" s="26">
        <v>0</v>
      </c>
      <c r="H20" s="26">
        <f t="shared" si="1"/>
        <v>325275</v>
      </c>
      <c r="I20" s="27" t="s">
        <v>96</v>
      </c>
      <c r="J20" s="26">
        <v>8391781</v>
      </c>
      <c r="K20" s="26">
        <v>4517280</v>
      </c>
      <c r="L20" s="26">
        <v>1117971</v>
      </c>
      <c r="M20" s="26">
        <v>0</v>
      </c>
      <c r="N20" s="28">
        <v>39303002</v>
      </c>
      <c r="O20" s="28">
        <v>32882739</v>
      </c>
      <c r="P20" s="28">
        <f t="shared" si="2"/>
        <v>6420263</v>
      </c>
      <c r="Q20" s="29">
        <f t="shared" si="3"/>
        <v>19.524720857347074</v>
      </c>
      <c r="R20" s="26">
        <v>148848</v>
      </c>
      <c r="S20" s="10"/>
    </row>
    <row r="21" spans="1:18" ht="9.75" customHeight="1">
      <c r="A21" s="24" t="s">
        <v>125</v>
      </c>
      <c r="B21" s="25" t="s">
        <v>50</v>
      </c>
      <c r="C21" s="24">
        <v>18</v>
      </c>
      <c r="D21" s="26">
        <v>317107</v>
      </c>
      <c r="E21" s="26">
        <v>0</v>
      </c>
      <c r="F21" s="26">
        <f t="shared" si="0"/>
        <v>317107</v>
      </c>
      <c r="G21" s="26">
        <v>0</v>
      </c>
      <c r="H21" s="26">
        <f t="shared" si="1"/>
        <v>317107</v>
      </c>
      <c r="I21" s="27" t="s">
        <v>96</v>
      </c>
      <c r="J21" s="26">
        <v>852041</v>
      </c>
      <c r="K21" s="26">
        <v>3724981</v>
      </c>
      <c r="L21" s="26">
        <v>752111</v>
      </c>
      <c r="M21" s="26">
        <v>0</v>
      </c>
      <c r="N21" s="28">
        <v>25260005</v>
      </c>
      <c r="O21" s="28">
        <v>23943419</v>
      </c>
      <c r="P21" s="28">
        <f t="shared" si="2"/>
        <v>1316586</v>
      </c>
      <c r="Q21" s="29">
        <f t="shared" si="3"/>
        <v>5.498738505139972</v>
      </c>
      <c r="R21" s="26">
        <v>251330</v>
      </c>
    </row>
    <row r="22" spans="1:19" ht="9.75" customHeight="1">
      <c r="A22" s="24" t="s">
        <v>130</v>
      </c>
      <c r="B22" s="25" t="s">
        <v>50</v>
      </c>
      <c r="C22" s="24">
        <v>11</v>
      </c>
      <c r="D22" s="26">
        <v>224921</v>
      </c>
      <c r="E22" s="26">
        <v>26991</v>
      </c>
      <c r="F22" s="26">
        <f t="shared" si="0"/>
        <v>251912</v>
      </c>
      <c r="G22" s="26">
        <v>0</v>
      </c>
      <c r="H22" s="26">
        <f t="shared" si="1"/>
        <v>251912</v>
      </c>
      <c r="I22" s="27" t="s">
        <v>96</v>
      </c>
      <c r="J22" s="26">
        <v>6031544</v>
      </c>
      <c r="K22" s="26">
        <v>3101216</v>
      </c>
      <c r="L22" s="26">
        <v>871503</v>
      </c>
      <c r="M22" s="26">
        <v>0</v>
      </c>
      <c r="N22" s="28">
        <v>32065393</v>
      </c>
      <c r="O22" s="28">
        <v>24783268</v>
      </c>
      <c r="P22" s="28">
        <f t="shared" si="2"/>
        <v>7282125</v>
      </c>
      <c r="Q22" s="29">
        <f t="shared" si="3"/>
        <v>29.38323146083882</v>
      </c>
      <c r="R22" s="26">
        <v>128619</v>
      </c>
      <c r="S22" s="10"/>
    </row>
    <row r="23" spans="1:18" ht="9.75" customHeight="1">
      <c r="A23" s="24" t="s">
        <v>126</v>
      </c>
      <c r="B23" s="25" t="s">
        <v>50</v>
      </c>
      <c r="C23" s="24">
        <v>46</v>
      </c>
      <c r="D23" s="26">
        <v>251598</v>
      </c>
      <c r="E23" s="26">
        <v>0</v>
      </c>
      <c r="F23" s="26">
        <f t="shared" si="0"/>
        <v>251598</v>
      </c>
      <c r="G23" s="26">
        <v>0</v>
      </c>
      <c r="H23" s="26">
        <f t="shared" si="1"/>
        <v>251598</v>
      </c>
      <c r="I23" s="27" t="s">
        <v>96</v>
      </c>
      <c r="J23" s="26">
        <v>2760754</v>
      </c>
      <c r="K23" s="26">
        <v>3537180</v>
      </c>
      <c r="L23" s="26">
        <v>503575</v>
      </c>
      <c r="M23" s="26">
        <v>0</v>
      </c>
      <c r="N23" s="28">
        <v>25350816</v>
      </c>
      <c r="O23" s="28">
        <v>23968862</v>
      </c>
      <c r="P23" s="28">
        <f t="shared" si="2"/>
        <v>1381954</v>
      </c>
      <c r="Q23" s="29">
        <f t="shared" si="3"/>
        <v>5.76562208084806</v>
      </c>
      <c r="R23" s="26">
        <v>131519</v>
      </c>
    </row>
    <row r="24" spans="1:19" ht="9.75" customHeight="1">
      <c r="A24" s="24" t="s">
        <v>127</v>
      </c>
      <c r="B24" s="25" t="s">
        <v>82</v>
      </c>
      <c r="C24" s="24">
        <v>32</v>
      </c>
      <c r="D24" s="26">
        <v>250954</v>
      </c>
      <c r="E24" s="26">
        <v>0</v>
      </c>
      <c r="F24" s="26">
        <f t="shared" si="0"/>
        <v>250954</v>
      </c>
      <c r="G24" s="26">
        <v>0</v>
      </c>
      <c r="H24" s="26">
        <f t="shared" si="1"/>
        <v>250954</v>
      </c>
      <c r="I24" s="27" t="s">
        <v>96</v>
      </c>
      <c r="J24" s="26">
        <v>571290</v>
      </c>
      <c r="K24" s="26">
        <v>2694489</v>
      </c>
      <c r="L24" s="26">
        <v>1176928</v>
      </c>
      <c r="M24" s="26">
        <v>0</v>
      </c>
      <c r="N24" s="28">
        <v>22122424</v>
      </c>
      <c r="O24" s="28">
        <v>16156454</v>
      </c>
      <c r="P24" s="28">
        <f t="shared" si="2"/>
        <v>5965970</v>
      </c>
      <c r="Q24" s="29">
        <f t="shared" si="3"/>
        <v>36.9262339372241</v>
      </c>
      <c r="R24" s="26">
        <v>275370</v>
      </c>
      <c r="S24" s="10"/>
    </row>
    <row r="25" spans="1:19" ht="9.75" customHeight="1">
      <c r="A25" s="24" t="s">
        <v>129</v>
      </c>
      <c r="B25" s="25" t="s">
        <v>82</v>
      </c>
      <c r="C25" s="24">
        <v>26</v>
      </c>
      <c r="D25" s="26">
        <v>230453</v>
      </c>
      <c r="E25" s="26">
        <v>0</v>
      </c>
      <c r="F25" s="26">
        <f t="shared" si="0"/>
        <v>230453</v>
      </c>
      <c r="G25" s="26">
        <v>0</v>
      </c>
      <c r="H25" s="26">
        <f t="shared" si="1"/>
        <v>230453</v>
      </c>
      <c r="I25" s="27" t="s">
        <v>96</v>
      </c>
      <c r="J25" s="26">
        <v>2849710</v>
      </c>
      <c r="K25" s="26">
        <v>2690377</v>
      </c>
      <c r="L25" s="26">
        <v>1132452</v>
      </c>
      <c r="M25" s="26">
        <v>0</v>
      </c>
      <c r="N25" s="28">
        <v>22125395</v>
      </c>
      <c r="O25" s="28">
        <v>18878347</v>
      </c>
      <c r="P25" s="28">
        <f t="shared" si="2"/>
        <v>3247048</v>
      </c>
      <c r="Q25" s="29">
        <f t="shared" si="3"/>
        <v>17.199853355804933</v>
      </c>
      <c r="R25" s="26">
        <v>100016</v>
      </c>
      <c r="S25" s="10"/>
    </row>
    <row r="26" spans="1:18" ht="9.75" customHeight="1">
      <c r="A26" s="24" t="s">
        <v>132</v>
      </c>
      <c r="B26" s="25" t="s">
        <v>50</v>
      </c>
      <c r="C26" s="24">
        <v>15</v>
      </c>
      <c r="D26" s="26">
        <v>205627</v>
      </c>
      <c r="E26" s="26">
        <v>24675</v>
      </c>
      <c r="F26" s="26">
        <f t="shared" si="0"/>
        <v>230302</v>
      </c>
      <c r="G26" s="26">
        <v>0</v>
      </c>
      <c r="H26" s="26">
        <f t="shared" si="1"/>
        <v>230302</v>
      </c>
      <c r="I26" s="27" t="s">
        <v>96</v>
      </c>
      <c r="J26" s="26">
        <v>500476</v>
      </c>
      <c r="K26" s="26">
        <v>2771726</v>
      </c>
      <c r="L26" s="26">
        <v>276759</v>
      </c>
      <c r="M26" s="26">
        <v>0</v>
      </c>
      <c r="N26" s="28">
        <v>18290216</v>
      </c>
      <c r="O26" s="28">
        <v>17745948</v>
      </c>
      <c r="P26" s="28">
        <f t="shared" si="2"/>
        <v>544268</v>
      </c>
      <c r="Q26" s="29">
        <f t="shared" si="3"/>
        <v>3.0669987312033147</v>
      </c>
      <c r="R26" s="26">
        <v>350267</v>
      </c>
    </row>
    <row r="27" spans="1:18" ht="9.75" customHeight="1">
      <c r="A27" s="24" t="s">
        <v>133</v>
      </c>
      <c r="B27" s="25" t="s">
        <v>50</v>
      </c>
      <c r="C27" s="24">
        <v>51</v>
      </c>
      <c r="D27" s="26">
        <v>196689</v>
      </c>
      <c r="E27" s="26">
        <v>0</v>
      </c>
      <c r="F27" s="26">
        <f t="shared" si="0"/>
        <v>196689</v>
      </c>
      <c r="G27" s="26">
        <v>0</v>
      </c>
      <c r="H27" s="26">
        <f t="shared" si="1"/>
        <v>196689</v>
      </c>
      <c r="I27" s="27" t="s">
        <v>96</v>
      </c>
      <c r="J27" s="26">
        <v>457114</v>
      </c>
      <c r="K27" s="26">
        <v>2527658</v>
      </c>
      <c r="L27" s="26">
        <v>482740</v>
      </c>
      <c r="M27" s="26">
        <v>0</v>
      </c>
      <c r="N27" s="28">
        <v>18205373</v>
      </c>
      <c r="O27" s="28">
        <v>22472215</v>
      </c>
      <c r="P27" s="28">
        <f t="shared" si="2"/>
        <v>-4266842</v>
      </c>
      <c r="Q27" s="29">
        <f t="shared" si="3"/>
        <v>-18.98718929130929</v>
      </c>
      <c r="R27" s="26">
        <v>181644</v>
      </c>
    </row>
    <row r="28" spans="1:19" ht="9.75" customHeight="1">
      <c r="A28" s="24" t="s">
        <v>134</v>
      </c>
      <c r="B28" s="25" t="s">
        <v>50</v>
      </c>
      <c r="C28" s="24">
        <v>23</v>
      </c>
      <c r="D28" s="26">
        <v>140278</v>
      </c>
      <c r="E28" s="26">
        <v>0</v>
      </c>
      <c r="F28" s="26">
        <f t="shared" si="0"/>
        <v>140278</v>
      </c>
      <c r="G28" s="26">
        <v>0</v>
      </c>
      <c r="H28" s="26">
        <f t="shared" si="1"/>
        <v>140278</v>
      </c>
      <c r="I28" s="27" t="s">
        <v>96</v>
      </c>
      <c r="J28" s="26">
        <v>605824</v>
      </c>
      <c r="K28" s="26">
        <v>3129165</v>
      </c>
      <c r="L28" s="26">
        <v>361870</v>
      </c>
      <c r="M28" s="26">
        <v>0</v>
      </c>
      <c r="N28" s="28">
        <v>18118866</v>
      </c>
      <c r="O28" s="28">
        <v>14568548</v>
      </c>
      <c r="P28" s="28">
        <f t="shared" si="2"/>
        <v>3550318</v>
      </c>
      <c r="Q28" s="29">
        <f t="shared" si="3"/>
        <v>24.369745015083176</v>
      </c>
      <c r="R28" s="26">
        <v>258741</v>
      </c>
      <c r="S28" s="10"/>
    </row>
    <row r="29" spans="1:18" ht="9.75" customHeight="1">
      <c r="A29" s="24" t="s">
        <v>136</v>
      </c>
      <c r="B29" s="25" t="s">
        <v>50</v>
      </c>
      <c r="C29" s="24">
        <v>9</v>
      </c>
      <c r="D29" s="26">
        <v>119903</v>
      </c>
      <c r="E29" s="26">
        <v>0</v>
      </c>
      <c r="F29" s="26">
        <f t="shared" si="0"/>
        <v>119903</v>
      </c>
      <c r="G29" s="26">
        <v>0</v>
      </c>
      <c r="H29" s="26">
        <f t="shared" si="1"/>
        <v>119903</v>
      </c>
      <c r="I29" s="27" t="s">
        <v>96</v>
      </c>
      <c r="J29" s="26">
        <v>982790</v>
      </c>
      <c r="K29" s="26">
        <v>2870931</v>
      </c>
      <c r="L29" s="26">
        <v>987940</v>
      </c>
      <c r="M29" s="26">
        <v>0</v>
      </c>
      <c r="N29" s="28">
        <v>18177719</v>
      </c>
      <c r="O29" s="28">
        <v>18754773</v>
      </c>
      <c r="P29" s="28">
        <f t="shared" si="2"/>
        <v>-577054</v>
      </c>
      <c r="Q29" s="29">
        <f t="shared" si="3"/>
        <v>-3.07683809342827</v>
      </c>
      <c r="R29" s="26">
        <v>177069</v>
      </c>
    </row>
    <row r="30" spans="1:18" ht="9.75" customHeight="1">
      <c r="A30" s="24" t="s">
        <v>137</v>
      </c>
      <c r="B30" s="25" t="s">
        <v>50</v>
      </c>
      <c r="C30" s="24">
        <v>24</v>
      </c>
      <c r="D30" s="26">
        <v>97190</v>
      </c>
      <c r="E30" s="26">
        <v>11663</v>
      </c>
      <c r="F30" s="26">
        <f t="shared" si="0"/>
        <v>108853</v>
      </c>
      <c r="G30" s="26">
        <v>0</v>
      </c>
      <c r="H30" s="26">
        <f t="shared" si="1"/>
        <v>108853</v>
      </c>
      <c r="I30" s="27" t="s">
        <v>96</v>
      </c>
      <c r="J30" s="26">
        <v>958683</v>
      </c>
      <c r="K30" s="26">
        <v>2507188</v>
      </c>
      <c r="L30" s="26">
        <v>342070</v>
      </c>
      <c r="M30" s="26">
        <v>0</v>
      </c>
      <c r="N30" s="28">
        <v>16433170</v>
      </c>
      <c r="O30" s="28">
        <v>15894419</v>
      </c>
      <c r="P30" s="28">
        <f t="shared" si="2"/>
        <v>538751</v>
      </c>
      <c r="Q30" s="29">
        <f t="shared" si="3"/>
        <v>3.3895608263504315</v>
      </c>
      <c r="R30" s="26">
        <v>48780</v>
      </c>
    </row>
    <row r="31" spans="1:18" ht="9.75" customHeight="1">
      <c r="A31" s="24" t="s">
        <v>138</v>
      </c>
      <c r="B31" s="25" t="s">
        <v>50</v>
      </c>
      <c r="C31" s="24">
        <v>8</v>
      </c>
      <c r="D31" s="26">
        <v>82436</v>
      </c>
      <c r="E31" s="26">
        <v>0</v>
      </c>
      <c r="F31" s="26">
        <f t="shared" si="0"/>
        <v>82436</v>
      </c>
      <c r="G31" s="26">
        <v>0</v>
      </c>
      <c r="H31" s="26">
        <f t="shared" si="1"/>
        <v>82436</v>
      </c>
      <c r="I31" s="27" t="s">
        <v>96</v>
      </c>
      <c r="J31" s="26">
        <v>976749</v>
      </c>
      <c r="K31" s="26">
        <v>2442747</v>
      </c>
      <c r="L31" s="26">
        <v>190466</v>
      </c>
      <c r="M31" s="26">
        <v>0</v>
      </c>
      <c r="N31" s="28">
        <v>16023488</v>
      </c>
      <c r="O31" s="28">
        <v>17348410</v>
      </c>
      <c r="P31" s="28">
        <f t="shared" si="2"/>
        <v>-1324922</v>
      </c>
      <c r="Q31" s="29">
        <f t="shared" si="3"/>
        <v>-7.637137927913855</v>
      </c>
      <c r="R31" s="26">
        <v>172392</v>
      </c>
    </row>
    <row r="32" spans="1:18" ht="9.75" customHeight="1">
      <c r="A32" s="24" t="s">
        <v>140</v>
      </c>
      <c r="B32" s="25" t="s">
        <v>50</v>
      </c>
      <c r="C32" s="24">
        <v>9</v>
      </c>
      <c r="D32" s="26">
        <v>54931</v>
      </c>
      <c r="E32" s="26">
        <v>4394</v>
      </c>
      <c r="F32" s="26">
        <f t="shared" si="0"/>
        <v>59325</v>
      </c>
      <c r="G32" s="26">
        <v>0</v>
      </c>
      <c r="H32" s="26">
        <f t="shared" si="1"/>
        <v>59325</v>
      </c>
      <c r="I32" s="27" t="s">
        <v>96</v>
      </c>
      <c r="J32" s="26">
        <v>611053</v>
      </c>
      <c r="K32" s="26">
        <v>1609500</v>
      </c>
      <c r="L32" s="26">
        <v>152491</v>
      </c>
      <c r="M32" s="26">
        <v>208672</v>
      </c>
      <c r="N32" s="28">
        <v>15848158</v>
      </c>
      <c r="O32" s="28">
        <v>18305977</v>
      </c>
      <c r="P32" s="28">
        <f t="shared" si="2"/>
        <v>-2457819</v>
      </c>
      <c r="Q32" s="29">
        <f t="shared" si="3"/>
        <v>-13.42631972060273</v>
      </c>
      <c r="R32" s="26">
        <v>333060</v>
      </c>
    </row>
    <row r="33" spans="1:18" ht="9.75" customHeight="1">
      <c r="A33" s="24" t="s">
        <v>139</v>
      </c>
      <c r="B33" s="25" t="s">
        <v>50</v>
      </c>
      <c r="C33" s="24">
        <v>0</v>
      </c>
      <c r="D33" s="26">
        <v>58959</v>
      </c>
      <c r="E33" s="26">
        <v>0</v>
      </c>
      <c r="F33" s="26">
        <f t="shared" si="0"/>
        <v>58959</v>
      </c>
      <c r="G33" s="26">
        <v>0</v>
      </c>
      <c r="H33" s="26">
        <f t="shared" si="1"/>
        <v>58959</v>
      </c>
      <c r="I33" s="27" t="s">
        <v>96</v>
      </c>
      <c r="J33" s="26">
        <v>262845</v>
      </c>
      <c r="K33" s="26">
        <v>2780437</v>
      </c>
      <c r="L33" s="26">
        <v>1042612</v>
      </c>
      <c r="M33" s="26">
        <v>0</v>
      </c>
      <c r="N33" s="28">
        <v>15927148</v>
      </c>
      <c r="O33" s="28">
        <v>18009927</v>
      </c>
      <c r="P33" s="28">
        <f t="shared" si="2"/>
        <v>-2082779</v>
      </c>
      <c r="Q33" s="29">
        <f t="shared" si="3"/>
        <v>-11.56461655841248</v>
      </c>
      <c r="R33" s="26">
        <v>185682</v>
      </c>
    </row>
    <row r="34" spans="1:19" ht="9.75" customHeight="1">
      <c r="A34" s="24" t="s">
        <v>142</v>
      </c>
      <c r="B34" s="25" t="s">
        <v>50</v>
      </c>
      <c r="C34" s="24">
        <v>8</v>
      </c>
      <c r="D34" s="26">
        <v>40263</v>
      </c>
      <c r="E34" s="26">
        <v>0</v>
      </c>
      <c r="F34" s="26">
        <f t="shared" si="0"/>
        <v>40263</v>
      </c>
      <c r="G34" s="26">
        <v>0</v>
      </c>
      <c r="H34" s="26">
        <f t="shared" si="1"/>
        <v>40263</v>
      </c>
      <c r="I34" s="27" t="s">
        <v>96</v>
      </c>
      <c r="J34" s="26">
        <v>491626</v>
      </c>
      <c r="K34" s="26">
        <v>1828256</v>
      </c>
      <c r="L34" s="26">
        <v>127815</v>
      </c>
      <c r="M34" s="26">
        <v>0</v>
      </c>
      <c r="N34" s="28">
        <v>13541154</v>
      </c>
      <c r="O34" s="28">
        <v>14468222</v>
      </c>
      <c r="P34" s="28">
        <f t="shared" si="2"/>
        <v>-927068</v>
      </c>
      <c r="Q34" s="29">
        <f t="shared" si="3"/>
        <v>-6.407615255005073</v>
      </c>
      <c r="R34" s="26">
        <v>157348</v>
      </c>
      <c r="S34" s="10"/>
    </row>
    <row r="35" spans="1:19" ht="9.75" customHeight="1">
      <c r="A35" s="24" t="s">
        <v>143</v>
      </c>
      <c r="B35" s="25" t="s">
        <v>50</v>
      </c>
      <c r="C35" s="24">
        <v>15</v>
      </c>
      <c r="D35" s="26">
        <v>40118</v>
      </c>
      <c r="E35" s="26">
        <v>0</v>
      </c>
      <c r="F35" s="26">
        <f t="shared" si="0"/>
        <v>40118</v>
      </c>
      <c r="G35" s="26">
        <v>0</v>
      </c>
      <c r="H35" s="26">
        <f t="shared" si="1"/>
        <v>40118</v>
      </c>
      <c r="I35" s="27" t="s">
        <v>96</v>
      </c>
      <c r="J35" s="26">
        <v>180908</v>
      </c>
      <c r="K35" s="26">
        <v>1685077</v>
      </c>
      <c r="L35" s="26">
        <v>287398</v>
      </c>
      <c r="M35" s="26">
        <v>0</v>
      </c>
      <c r="N35" s="28">
        <v>12872244</v>
      </c>
      <c r="O35" s="28">
        <v>8329888</v>
      </c>
      <c r="P35" s="28">
        <f t="shared" si="2"/>
        <v>4542356</v>
      </c>
      <c r="Q35" s="29">
        <f t="shared" si="3"/>
        <v>54.53081722107188</v>
      </c>
      <c r="R35" s="26">
        <v>165422</v>
      </c>
      <c r="S35" s="10"/>
    </row>
    <row r="36" spans="1:18" ht="9.75" customHeight="1">
      <c r="A36" s="24" t="s">
        <v>144</v>
      </c>
      <c r="B36" s="25" t="s">
        <v>50</v>
      </c>
      <c r="C36" s="24">
        <v>8</v>
      </c>
      <c r="D36" s="26">
        <v>29805</v>
      </c>
      <c r="E36" s="26">
        <v>0</v>
      </c>
      <c r="F36" s="26">
        <f t="shared" si="0"/>
        <v>29805</v>
      </c>
      <c r="G36" s="26">
        <v>0</v>
      </c>
      <c r="H36" s="26">
        <f t="shared" si="1"/>
        <v>29805</v>
      </c>
      <c r="I36" s="27" t="s">
        <v>96</v>
      </c>
      <c r="J36" s="26">
        <v>589743</v>
      </c>
      <c r="K36" s="26">
        <v>2088827</v>
      </c>
      <c r="L36" s="26">
        <v>69596</v>
      </c>
      <c r="M36" s="26">
        <v>0</v>
      </c>
      <c r="N36" s="28">
        <v>11921802</v>
      </c>
      <c r="O36" s="28">
        <v>8141975</v>
      </c>
      <c r="P36" s="28">
        <f t="shared" si="2"/>
        <v>3779827</v>
      </c>
      <c r="Q36" s="29">
        <f t="shared" si="3"/>
        <v>46.423957332219764</v>
      </c>
      <c r="R36" s="26">
        <v>142315</v>
      </c>
    </row>
    <row r="37" spans="1:18" ht="9.75" customHeight="1">
      <c r="A37" s="24" t="s">
        <v>145</v>
      </c>
      <c r="B37" s="25" t="s">
        <v>50</v>
      </c>
      <c r="C37" s="24">
        <v>8</v>
      </c>
      <c r="D37" s="26">
        <v>23626</v>
      </c>
      <c r="E37" s="26">
        <v>0</v>
      </c>
      <c r="F37" s="26">
        <f t="shared" si="0"/>
        <v>23626</v>
      </c>
      <c r="G37" s="26">
        <v>0</v>
      </c>
      <c r="H37" s="26">
        <f t="shared" si="1"/>
        <v>23626</v>
      </c>
      <c r="I37" s="27" t="s">
        <v>96</v>
      </c>
      <c r="J37" s="26">
        <v>261237</v>
      </c>
      <c r="K37" s="26">
        <v>1292863</v>
      </c>
      <c r="L37" s="26">
        <v>178497</v>
      </c>
      <c r="M37" s="26">
        <v>0</v>
      </c>
      <c r="N37" s="28">
        <v>10721423</v>
      </c>
      <c r="O37" s="28">
        <v>7397884</v>
      </c>
      <c r="P37" s="28">
        <f t="shared" si="2"/>
        <v>3323539</v>
      </c>
      <c r="Q37" s="29">
        <f t="shared" si="3"/>
        <v>44.92553546392455</v>
      </c>
      <c r="R37" s="26">
        <v>92819</v>
      </c>
    </row>
    <row r="38" spans="1:18" ht="9.75" customHeight="1">
      <c r="A38" s="24" t="s">
        <v>87</v>
      </c>
      <c r="B38" s="25" t="s">
        <v>82</v>
      </c>
      <c r="C38" s="24">
        <v>260</v>
      </c>
      <c r="D38" s="26">
        <v>2513636</v>
      </c>
      <c r="E38" s="26">
        <v>301637</v>
      </c>
      <c r="F38" s="26">
        <f aca="true" t="shared" si="4" ref="F38:F69">D38+E38</f>
        <v>2815273</v>
      </c>
      <c r="G38" s="26">
        <v>55483</v>
      </c>
      <c r="H38" s="26">
        <f aca="true" t="shared" si="5" ref="H38:H69">F38-G38</f>
        <v>2759790</v>
      </c>
      <c r="I38" s="27">
        <f aca="true" t="shared" si="6" ref="I38:I69">(F38-G38)/G38*100</f>
        <v>4974.118198367067</v>
      </c>
      <c r="J38" s="26">
        <v>4624767</v>
      </c>
      <c r="K38" s="26">
        <v>892936</v>
      </c>
      <c r="L38" s="26">
        <v>261244</v>
      </c>
      <c r="M38" s="26">
        <v>0</v>
      </c>
      <c r="N38" s="28">
        <v>15699042</v>
      </c>
      <c r="O38" s="28">
        <v>10718632</v>
      </c>
      <c r="P38" s="28">
        <f aca="true" t="shared" si="7" ref="P38:P69">N38-O38</f>
        <v>4980410</v>
      </c>
      <c r="Q38" s="29">
        <f aca="true" t="shared" si="8" ref="Q38:Q69">(N38-O38)/O38*100</f>
        <v>46.46497799346036</v>
      </c>
      <c r="R38" s="26">
        <v>0</v>
      </c>
    </row>
    <row r="39" spans="1:18" ht="9.75" customHeight="1">
      <c r="A39" s="24" t="s">
        <v>100</v>
      </c>
      <c r="B39" s="25" t="s">
        <v>82</v>
      </c>
      <c r="C39" s="24">
        <v>121</v>
      </c>
      <c r="D39" s="26">
        <v>1515879</v>
      </c>
      <c r="E39" s="26">
        <v>0</v>
      </c>
      <c r="F39" s="26">
        <f t="shared" si="4"/>
        <v>1515879</v>
      </c>
      <c r="G39" s="26">
        <v>77245</v>
      </c>
      <c r="H39" s="26">
        <f t="shared" si="5"/>
        <v>1438634</v>
      </c>
      <c r="I39" s="27">
        <f t="shared" si="6"/>
        <v>1862.4299307398537</v>
      </c>
      <c r="J39" s="26">
        <v>120867</v>
      </c>
      <c r="K39" s="26">
        <v>1473427</v>
      </c>
      <c r="L39" s="26">
        <v>190466</v>
      </c>
      <c r="M39" s="26">
        <v>0</v>
      </c>
      <c r="N39" s="28">
        <v>10233988</v>
      </c>
      <c r="O39" s="28">
        <v>6808312</v>
      </c>
      <c r="P39" s="28">
        <f t="shared" si="7"/>
        <v>3425676</v>
      </c>
      <c r="Q39" s="29">
        <f t="shared" si="8"/>
        <v>50.31608422175717</v>
      </c>
      <c r="R39" s="26">
        <v>133725</v>
      </c>
    </row>
    <row r="40" spans="1:18" ht="9.75" customHeight="1">
      <c r="A40" s="24" t="s">
        <v>93</v>
      </c>
      <c r="B40" s="25" t="s">
        <v>82</v>
      </c>
      <c r="C40" s="24">
        <v>151</v>
      </c>
      <c r="D40" s="26">
        <v>1905452</v>
      </c>
      <c r="E40" s="26">
        <v>0</v>
      </c>
      <c r="F40" s="26">
        <f t="shared" si="4"/>
        <v>1905452</v>
      </c>
      <c r="G40" s="26">
        <v>137757</v>
      </c>
      <c r="H40" s="26">
        <f t="shared" si="5"/>
        <v>1767695</v>
      </c>
      <c r="I40" s="27">
        <f t="shared" si="6"/>
        <v>1283.1979500134294</v>
      </c>
      <c r="J40" s="26">
        <v>192743</v>
      </c>
      <c r="K40" s="26">
        <v>1939684</v>
      </c>
      <c r="L40" s="26">
        <v>108605</v>
      </c>
      <c r="M40" s="26">
        <v>0</v>
      </c>
      <c r="N40" s="28">
        <v>9748662</v>
      </c>
      <c r="O40" s="28">
        <v>11314479</v>
      </c>
      <c r="P40" s="28">
        <f t="shared" si="7"/>
        <v>-1565817</v>
      </c>
      <c r="Q40" s="29">
        <f t="shared" si="8"/>
        <v>-13.839055249472821</v>
      </c>
      <c r="R40" s="26">
        <v>218232</v>
      </c>
    </row>
    <row r="41" spans="1:18" ht="9.75" customHeight="1">
      <c r="A41" s="24" t="s">
        <v>106</v>
      </c>
      <c r="B41" s="25" t="s">
        <v>82</v>
      </c>
      <c r="C41" s="24">
        <v>64</v>
      </c>
      <c r="D41" s="26">
        <v>824874</v>
      </c>
      <c r="E41" s="26">
        <v>0</v>
      </c>
      <c r="F41" s="26">
        <f t="shared" si="4"/>
        <v>824874</v>
      </c>
      <c r="G41" s="26">
        <v>103016</v>
      </c>
      <c r="H41" s="26">
        <f t="shared" si="5"/>
        <v>721858</v>
      </c>
      <c r="I41" s="27">
        <f t="shared" si="6"/>
        <v>700.7241593538868</v>
      </c>
      <c r="J41" s="26">
        <v>350596</v>
      </c>
      <c r="K41" s="26">
        <v>1326771</v>
      </c>
      <c r="L41" s="26">
        <v>200662</v>
      </c>
      <c r="M41" s="26">
        <v>0</v>
      </c>
      <c r="N41" s="28">
        <v>8739759</v>
      </c>
      <c r="O41" s="28">
        <v>3871270</v>
      </c>
      <c r="P41" s="28">
        <f t="shared" si="7"/>
        <v>4868489</v>
      </c>
      <c r="Q41" s="29">
        <f t="shared" si="8"/>
        <v>125.75947944731315</v>
      </c>
      <c r="R41" s="26">
        <v>89285</v>
      </c>
    </row>
    <row r="42" spans="1:18" ht="9.75" customHeight="1">
      <c r="A42" s="24" t="s">
        <v>81</v>
      </c>
      <c r="B42" s="25" t="s">
        <v>82</v>
      </c>
      <c r="C42" s="24">
        <v>245</v>
      </c>
      <c r="D42" s="26">
        <v>3060942</v>
      </c>
      <c r="E42" s="26">
        <v>0</v>
      </c>
      <c r="F42" s="26">
        <f t="shared" si="4"/>
        <v>3060942</v>
      </c>
      <c r="G42" s="26">
        <v>448753</v>
      </c>
      <c r="H42" s="26">
        <f t="shared" si="5"/>
        <v>2612189</v>
      </c>
      <c r="I42" s="27">
        <f t="shared" si="6"/>
        <v>582.0995068556645</v>
      </c>
      <c r="J42" s="26">
        <v>423217</v>
      </c>
      <c r="K42" s="26">
        <v>1309438</v>
      </c>
      <c r="L42" s="26">
        <v>405017</v>
      </c>
      <c r="M42" s="26">
        <v>0</v>
      </c>
      <c r="N42" s="28">
        <v>8922587</v>
      </c>
      <c r="O42" s="28">
        <v>6486573</v>
      </c>
      <c r="P42" s="28">
        <f t="shared" si="7"/>
        <v>2436014</v>
      </c>
      <c r="Q42" s="29">
        <f t="shared" si="8"/>
        <v>37.55471494732273</v>
      </c>
      <c r="R42" s="26">
        <v>133218</v>
      </c>
    </row>
    <row r="43" spans="1:18" ht="9.75" customHeight="1">
      <c r="A43" s="24" t="s">
        <v>121</v>
      </c>
      <c r="B43" s="25" t="s">
        <v>50</v>
      </c>
      <c r="C43" s="24">
        <v>63</v>
      </c>
      <c r="D43" s="26">
        <v>346515</v>
      </c>
      <c r="E43" s="26">
        <v>0</v>
      </c>
      <c r="F43" s="26">
        <f t="shared" si="4"/>
        <v>346515</v>
      </c>
      <c r="G43" s="26">
        <v>55131</v>
      </c>
      <c r="H43" s="26">
        <f t="shared" si="5"/>
        <v>291384</v>
      </c>
      <c r="I43" s="27">
        <f t="shared" si="6"/>
        <v>528.5302280023943</v>
      </c>
      <c r="J43" s="26">
        <v>615230</v>
      </c>
      <c r="K43" s="26">
        <v>1698490</v>
      </c>
      <c r="L43" s="26">
        <v>43147</v>
      </c>
      <c r="M43" s="26">
        <v>0</v>
      </c>
      <c r="N43" s="28">
        <v>9884358</v>
      </c>
      <c r="O43" s="28">
        <v>9814448</v>
      </c>
      <c r="P43" s="28">
        <f t="shared" si="7"/>
        <v>69910</v>
      </c>
      <c r="Q43" s="29">
        <f t="shared" si="8"/>
        <v>0.712317187884637</v>
      </c>
      <c r="R43" s="26">
        <v>100769</v>
      </c>
    </row>
    <row r="44" spans="1:18" ht="9.75" customHeight="1">
      <c r="A44" s="24" t="s">
        <v>113</v>
      </c>
      <c r="B44" s="25" t="s">
        <v>50</v>
      </c>
      <c r="C44" s="24">
        <v>55</v>
      </c>
      <c r="D44" s="26">
        <v>637380</v>
      </c>
      <c r="E44" s="26">
        <v>0</v>
      </c>
      <c r="F44" s="26">
        <f t="shared" si="4"/>
        <v>637380</v>
      </c>
      <c r="G44" s="26">
        <v>108047</v>
      </c>
      <c r="H44" s="26">
        <f t="shared" si="5"/>
        <v>529333</v>
      </c>
      <c r="I44" s="27">
        <f t="shared" si="6"/>
        <v>489.90994659731416</v>
      </c>
      <c r="J44" s="26">
        <v>121027</v>
      </c>
      <c r="K44" s="26">
        <v>2621161</v>
      </c>
      <c r="L44" s="26">
        <v>4184635</v>
      </c>
      <c r="M44" s="26">
        <v>0</v>
      </c>
      <c r="N44" s="28">
        <v>13464266</v>
      </c>
      <c r="O44" s="28">
        <v>9842559</v>
      </c>
      <c r="P44" s="28">
        <f t="shared" si="7"/>
        <v>3621707</v>
      </c>
      <c r="Q44" s="29">
        <f t="shared" si="8"/>
        <v>36.79639614047526</v>
      </c>
      <c r="R44" s="26">
        <v>40399</v>
      </c>
    </row>
    <row r="45" spans="1:18" ht="9.75" customHeight="1">
      <c r="A45" s="24" t="s">
        <v>104</v>
      </c>
      <c r="B45" s="25" t="s">
        <v>82</v>
      </c>
      <c r="C45" s="24">
        <v>77</v>
      </c>
      <c r="D45" s="26">
        <v>1036339</v>
      </c>
      <c r="E45" s="26">
        <v>0</v>
      </c>
      <c r="F45" s="26">
        <f t="shared" si="4"/>
        <v>1036339</v>
      </c>
      <c r="G45" s="26">
        <v>178371</v>
      </c>
      <c r="H45" s="26">
        <f t="shared" si="5"/>
        <v>857968</v>
      </c>
      <c r="I45" s="27">
        <f t="shared" si="6"/>
        <v>481.0019565960834</v>
      </c>
      <c r="J45" s="26">
        <v>82645</v>
      </c>
      <c r="K45" s="26">
        <v>825423</v>
      </c>
      <c r="L45" s="26">
        <v>77871</v>
      </c>
      <c r="M45" s="26">
        <v>0</v>
      </c>
      <c r="N45" s="28">
        <v>7303201</v>
      </c>
      <c r="O45" s="28">
        <v>8259926</v>
      </c>
      <c r="P45" s="28">
        <f t="shared" si="7"/>
        <v>-956725</v>
      </c>
      <c r="Q45" s="29">
        <f t="shared" si="8"/>
        <v>-11.58273088645104</v>
      </c>
      <c r="R45" s="26">
        <v>140551</v>
      </c>
    </row>
    <row r="46" spans="1:18" ht="9.75" customHeight="1">
      <c r="A46" s="24" t="s">
        <v>109</v>
      </c>
      <c r="B46" s="25" t="s">
        <v>82</v>
      </c>
      <c r="C46" s="24">
        <v>75</v>
      </c>
      <c r="D46" s="26">
        <v>667837</v>
      </c>
      <c r="E46" s="26">
        <v>0</v>
      </c>
      <c r="F46" s="26">
        <f t="shared" si="4"/>
        <v>667837</v>
      </c>
      <c r="G46" s="26">
        <v>131013</v>
      </c>
      <c r="H46" s="26">
        <f t="shared" si="5"/>
        <v>536824</v>
      </c>
      <c r="I46" s="27">
        <f t="shared" si="6"/>
        <v>409.7486508972392</v>
      </c>
      <c r="J46" s="26">
        <v>207004</v>
      </c>
      <c r="K46" s="26">
        <v>1508350</v>
      </c>
      <c r="L46" s="26">
        <v>23051</v>
      </c>
      <c r="M46" s="26">
        <v>0</v>
      </c>
      <c r="N46" s="28">
        <v>8411197</v>
      </c>
      <c r="O46" s="28">
        <v>8717840</v>
      </c>
      <c r="P46" s="28">
        <f t="shared" si="7"/>
        <v>-306643</v>
      </c>
      <c r="Q46" s="29">
        <f t="shared" si="8"/>
        <v>-3.517419452524937</v>
      </c>
      <c r="R46" s="26">
        <v>127750</v>
      </c>
    </row>
    <row r="47" spans="1:18" ht="9.75" customHeight="1">
      <c r="A47" s="24" t="s">
        <v>84</v>
      </c>
      <c r="B47" s="25" t="s">
        <v>82</v>
      </c>
      <c r="C47" s="24">
        <v>214</v>
      </c>
      <c r="D47" s="26">
        <v>2765540</v>
      </c>
      <c r="E47" s="26">
        <v>221244</v>
      </c>
      <c r="F47" s="26">
        <f t="shared" si="4"/>
        <v>2986784</v>
      </c>
      <c r="G47" s="26">
        <v>612959</v>
      </c>
      <c r="H47" s="26">
        <f t="shared" si="5"/>
        <v>2373825</v>
      </c>
      <c r="I47" s="27">
        <f t="shared" si="6"/>
        <v>387.2730476263502</v>
      </c>
      <c r="J47" s="26">
        <v>369730</v>
      </c>
      <c r="K47" s="26">
        <v>874237</v>
      </c>
      <c r="L47" s="26">
        <v>324782</v>
      </c>
      <c r="M47" s="26">
        <v>0</v>
      </c>
      <c r="N47" s="28">
        <v>7134128</v>
      </c>
      <c r="O47" s="28">
        <v>7234227</v>
      </c>
      <c r="P47" s="28">
        <f t="shared" si="7"/>
        <v>-100099</v>
      </c>
      <c r="Q47" s="29">
        <f t="shared" si="8"/>
        <v>-1.3836861906600388</v>
      </c>
      <c r="R47" s="26">
        <v>79409</v>
      </c>
    </row>
    <row r="48" spans="1:18" ht="9.75" customHeight="1">
      <c r="A48" s="24" t="s">
        <v>94</v>
      </c>
      <c r="B48" s="25" t="s">
        <v>50</v>
      </c>
      <c r="C48" s="24">
        <v>111</v>
      </c>
      <c r="D48" s="26">
        <v>1728033</v>
      </c>
      <c r="E48" s="26">
        <v>0</v>
      </c>
      <c r="F48" s="26">
        <f t="shared" si="4"/>
        <v>1728033</v>
      </c>
      <c r="G48" s="26">
        <v>362872</v>
      </c>
      <c r="H48" s="26">
        <f t="shared" si="5"/>
        <v>1365161</v>
      </c>
      <c r="I48" s="27">
        <f t="shared" si="6"/>
        <v>376.2100685641218</v>
      </c>
      <c r="J48" s="26">
        <v>399439</v>
      </c>
      <c r="K48" s="26">
        <v>1125160</v>
      </c>
      <c r="L48" s="26">
        <v>739</v>
      </c>
      <c r="M48" s="26">
        <v>0</v>
      </c>
      <c r="N48" s="28">
        <v>7733757</v>
      </c>
      <c r="O48" s="28">
        <v>8686285</v>
      </c>
      <c r="P48" s="28">
        <f t="shared" si="7"/>
        <v>-952528</v>
      </c>
      <c r="Q48" s="29">
        <f t="shared" si="8"/>
        <v>-10.965884725173074</v>
      </c>
      <c r="R48" s="26">
        <v>0</v>
      </c>
    </row>
    <row r="49" spans="1:18" ht="9.75" customHeight="1">
      <c r="A49" s="24" t="s">
        <v>118</v>
      </c>
      <c r="B49" s="25" t="s">
        <v>50</v>
      </c>
      <c r="C49" s="24">
        <v>17</v>
      </c>
      <c r="D49" s="26">
        <v>480364</v>
      </c>
      <c r="E49" s="26">
        <v>0</v>
      </c>
      <c r="F49" s="26">
        <f t="shared" si="4"/>
        <v>480364</v>
      </c>
      <c r="G49" s="26">
        <v>109700</v>
      </c>
      <c r="H49" s="26">
        <f t="shared" si="5"/>
        <v>370664</v>
      </c>
      <c r="I49" s="27">
        <f t="shared" si="6"/>
        <v>337.88878760255244</v>
      </c>
      <c r="J49" s="26">
        <v>139930</v>
      </c>
      <c r="K49" s="26">
        <v>664258</v>
      </c>
      <c r="L49" s="26">
        <v>184851</v>
      </c>
      <c r="M49" s="26">
        <v>0</v>
      </c>
      <c r="N49" s="28">
        <v>6323486</v>
      </c>
      <c r="O49" s="28">
        <v>4951777</v>
      </c>
      <c r="P49" s="28">
        <f t="shared" si="7"/>
        <v>1371709</v>
      </c>
      <c r="Q49" s="29">
        <f t="shared" si="8"/>
        <v>27.701348425019944</v>
      </c>
      <c r="R49" s="26">
        <v>188278</v>
      </c>
    </row>
    <row r="50" spans="1:18" ht="9.75" customHeight="1">
      <c r="A50" s="24" t="s">
        <v>70</v>
      </c>
      <c r="B50" s="25" t="s">
        <v>50</v>
      </c>
      <c r="C50" s="24">
        <v>320</v>
      </c>
      <c r="D50" s="26">
        <v>4545266</v>
      </c>
      <c r="E50" s="26">
        <v>0</v>
      </c>
      <c r="F50" s="26">
        <f t="shared" si="4"/>
        <v>4545266</v>
      </c>
      <c r="G50" s="26">
        <v>1074099</v>
      </c>
      <c r="H50" s="26">
        <f t="shared" si="5"/>
        <v>3471167</v>
      </c>
      <c r="I50" s="27">
        <f t="shared" si="6"/>
        <v>323.17011746589463</v>
      </c>
      <c r="J50" s="26">
        <v>381417</v>
      </c>
      <c r="K50" s="26">
        <v>759648</v>
      </c>
      <c r="L50" s="26">
        <v>136237</v>
      </c>
      <c r="M50" s="26">
        <v>0</v>
      </c>
      <c r="N50" s="28">
        <v>6563250</v>
      </c>
      <c r="O50" s="28">
        <v>6845455</v>
      </c>
      <c r="P50" s="28">
        <f t="shared" si="7"/>
        <v>-282205</v>
      </c>
      <c r="Q50" s="29">
        <f t="shared" si="8"/>
        <v>-4.12251632652614</v>
      </c>
      <c r="R50" s="26">
        <v>72549</v>
      </c>
    </row>
    <row r="51" spans="1:18" ht="9.75" customHeight="1">
      <c r="A51" s="24" t="s">
        <v>99</v>
      </c>
      <c r="B51" s="25" t="s">
        <v>82</v>
      </c>
      <c r="C51" s="24">
        <v>136</v>
      </c>
      <c r="D51" s="26">
        <v>1536329</v>
      </c>
      <c r="E51" s="26">
        <v>0</v>
      </c>
      <c r="F51" s="26">
        <f t="shared" si="4"/>
        <v>1536329</v>
      </c>
      <c r="G51" s="26">
        <v>378196</v>
      </c>
      <c r="H51" s="26">
        <f t="shared" si="5"/>
        <v>1158133</v>
      </c>
      <c r="I51" s="27">
        <f t="shared" si="6"/>
        <v>306.2256078858581</v>
      </c>
      <c r="J51" s="26">
        <v>64892</v>
      </c>
      <c r="K51" s="26">
        <v>372636</v>
      </c>
      <c r="L51" s="26">
        <v>4433</v>
      </c>
      <c r="M51" s="26">
        <v>0</v>
      </c>
      <c r="N51" s="28">
        <v>6275252</v>
      </c>
      <c r="O51" s="28">
        <v>9700555</v>
      </c>
      <c r="P51" s="28">
        <f t="shared" si="7"/>
        <v>-3425303</v>
      </c>
      <c r="Q51" s="29">
        <f t="shared" si="8"/>
        <v>-35.31038172558168</v>
      </c>
      <c r="R51" s="26">
        <v>329186</v>
      </c>
    </row>
    <row r="52" spans="1:18" ht="9.75" customHeight="1">
      <c r="A52" s="24" t="s">
        <v>128</v>
      </c>
      <c r="B52" s="25" t="s">
        <v>50</v>
      </c>
      <c r="C52" s="24">
        <v>30</v>
      </c>
      <c r="D52" s="26">
        <v>250155</v>
      </c>
      <c r="E52" s="26">
        <v>20012</v>
      </c>
      <c r="F52" s="26">
        <f t="shared" si="4"/>
        <v>270167</v>
      </c>
      <c r="G52" s="26">
        <v>75627</v>
      </c>
      <c r="H52" s="26">
        <f t="shared" si="5"/>
        <v>194540</v>
      </c>
      <c r="I52" s="27">
        <f t="shared" si="6"/>
        <v>257.23617226651857</v>
      </c>
      <c r="J52" s="26">
        <v>94703</v>
      </c>
      <c r="K52" s="26">
        <v>1114983</v>
      </c>
      <c r="L52" s="26">
        <v>236272</v>
      </c>
      <c r="M52" s="26">
        <v>0</v>
      </c>
      <c r="N52" s="28">
        <v>6573721</v>
      </c>
      <c r="O52" s="28">
        <v>3612246</v>
      </c>
      <c r="P52" s="28">
        <f t="shared" si="7"/>
        <v>2961475</v>
      </c>
      <c r="Q52" s="29">
        <f t="shared" si="8"/>
        <v>81.98431114602937</v>
      </c>
      <c r="R52" s="26">
        <v>150879</v>
      </c>
    </row>
    <row r="53" spans="1:19" ht="9.75" customHeight="1">
      <c r="A53" s="24" t="s">
        <v>89</v>
      </c>
      <c r="B53" s="25" t="s">
        <v>82</v>
      </c>
      <c r="C53" s="24">
        <v>181</v>
      </c>
      <c r="D53" s="26">
        <v>2433765</v>
      </c>
      <c r="E53" s="26">
        <v>292054</v>
      </c>
      <c r="F53" s="26">
        <f t="shared" si="4"/>
        <v>2725819</v>
      </c>
      <c r="G53" s="26">
        <v>764998</v>
      </c>
      <c r="H53" s="26">
        <f t="shared" si="5"/>
        <v>1960821</v>
      </c>
      <c r="I53" s="27">
        <f t="shared" si="6"/>
        <v>256.31714069840706</v>
      </c>
      <c r="J53" s="26">
        <v>247191</v>
      </c>
      <c r="K53" s="26">
        <v>791448</v>
      </c>
      <c r="L53" s="26">
        <v>155889</v>
      </c>
      <c r="M53" s="26">
        <v>0</v>
      </c>
      <c r="N53" s="28">
        <v>6170760</v>
      </c>
      <c r="O53" s="28">
        <v>6779039</v>
      </c>
      <c r="P53" s="28">
        <f t="shared" si="7"/>
        <v>-608279</v>
      </c>
      <c r="Q53" s="29">
        <f t="shared" si="8"/>
        <v>-8.97293849467454</v>
      </c>
      <c r="R53" s="26">
        <v>165029</v>
      </c>
      <c r="S53" s="10"/>
    </row>
    <row r="54" spans="1:18" ht="9.75" customHeight="1">
      <c r="A54" s="24" t="s">
        <v>92</v>
      </c>
      <c r="B54" s="25" t="s">
        <v>82</v>
      </c>
      <c r="C54" s="24">
        <v>181</v>
      </c>
      <c r="D54" s="26">
        <v>2077178</v>
      </c>
      <c r="E54" s="26">
        <v>0</v>
      </c>
      <c r="F54" s="26">
        <f t="shared" si="4"/>
        <v>2077178</v>
      </c>
      <c r="G54" s="26">
        <v>594778</v>
      </c>
      <c r="H54" s="26">
        <f t="shared" si="5"/>
        <v>1482400</v>
      </c>
      <c r="I54" s="27">
        <f t="shared" si="6"/>
        <v>249.23584934210749</v>
      </c>
      <c r="J54" s="26">
        <v>11078343</v>
      </c>
      <c r="K54" s="26">
        <v>745619</v>
      </c>
      <c r="L54" s="26">
        <v>293604</v>
      </c>
      <c r="M54" s="26">
        <v>0</v>
      </c>
      <c r="N54" s="28">
        <v>17370952</v>
      </c>
      <c r="O54" s="28">
        <v>19422299</v>
      </c>
      <c r="P54" s="28">
        <f t="shared" si="7"/>
        <v>-2051347</v>
      </c>
      <c r="Q54" s="29">
        <f t="shared" si="8"/>
        <v>-10.561813511366497</v>
      </c>
      <c r="R54" s="26">
        <v>0</v>
      </c>
    </row>
    <row r="55" spans="1:18" ht="9.75" customHeight="1">
      <c r="A55" s="24" t="s">
        <v>114</v>
      </c>
      <c r="B55" s="25" t="s">
        <v>82</v>
      </c>
      <c r="C55" s="24">
        <v>53</v>
      </c>
      <c r="D55" s="26">
        <v>592894</v>
      </c>
      <c r="E55" s="26">
        <v>0</v>
      </c>
      <c r="F55" s="26">
        <f t="shared" si="4"/>
        <v>592894</v>
      </c>
      <c r="G55" s="26">
        <v>171688</v>
      </c>
      <c r="H55" s="26">
        <f t="shared" si="5"/>
        <v>421206</v>
      </c>
      <c r="I55" s="27">
        <f t="shared" si="6"/>
        <v>245.33223055775593</v>
      </c>
      <c r="J55" s="26">
        <v>333097</v>
      </c>
      <c r="K55" s="26">
        <v>983201</v>
      </c>
      <c r="L55" s="26">
        <v>230066</v>
      </c>
      <c r="M55" s="26">
        <v>0</v>
      </c>
      <c r="N55" s="28">
        <v>6091630</v>
      </c>
      <c r="O55" s="28">
        <v>2749510</v>
      </c>
      <c r="P55" s="28">
        <f t="shared" si="7"/>
        <v>3342120</v>
      </c>
      <c r="Q55" s="29">
        <f t="shared" si="8"/>
        <v>121.55329495073669</v>
      </c>
      <c r="R55" s="26">
        <v>131277</v>
      </c>
    </row>
    <row r="56" spans="1:19" ht="9.75" customHeight="1">
      <c r="A56" s="24" t="s">
        <v>135</v>
      </c>
      <c r="B56" s="25" t="s">
        <v>50</v>
      </c>
      <c r="C56" s="24">
        <v>15</v>
      </c>
      <c r="D56" s="26">
        <v>122548</v>
      </c>
      <c r="E56" s="26">
        <v>0</v>
      </c>
      <c r="F56" s="26">
        <f t="shared" si="4"/>
        <v>122548</v>
      </c>
      <c r="G56" s="26">
        <v>36778</v>
      </c>
      <c r="H56" s="26">
        <f t="shared" si="5"/>
        <v>85770</v>
      </c>
      <c r="I56" s="27">
        <f t="shared" si="6"/>
        <v>233.21007123824023</v>
      </c>
      <c r="J56" s="26">
        <v>336447</v>
      </c>
      <c r="K56" s="26">
        <v>864371</v>
      </c>
      <c r="L56" s="26">
        <v>1034</v>
      </c>
      <c r="M56" s="26">
        <v>1158494</v>
      </c>
      <c r="N56" s="28">
        <v>7158963</v>
      </c>
      <c r="O56" s="28">
        <v>7649249</v>
      </c>
      <c r="P56" s="28">
        <f t="shared" si="7"/>
        <v>-490286</v>
      </c>
      <c r="Q56" s="29">
        <f t="shared" si="8"/>
        <v>-6.409596549935817</v>
      </c>
      <c r="R56" s="26">
        <v>78597</v>
      </c>
      <c r="S56" s="10"/>
    </row>
    <row r="57" spans="1:18" ht="9.75" customHeight="1">
      <c r="A57" s="24" t="s">
        <v>90</v>
      </c>
      <c r="B57" s="25" t="s">
        <v>82</v>
      </c>
      <c r="C57" s="24">
        <v>167</v>
      </c>
      <c r="D57" s="26">
        <v>2143671</v>
      </c>
      <c r="E57" s="26">
        <v>257241</v>
      </c>
      <c r="F57" s="26">
        <f t="shared" si="4"/>
        <v>2400912</v>
      </c>
      <c r="G57" s="26">
        <v>771502</v>
      </c>
      <c r="H57" s="26">
        <f t="shared" si="5"/>
        <v>1629410</v>
      </c>
      <c r="I57" s="27">
        <f t="shared" si="6"/>
        <v>211.19971173114266</v>
      </c>
      <c r="J57" s="26">
        <v>76102</v>
      </c>
      <c r="K57" s="26">
        <v>633565</v>
      </c>
      <c r="L57" s="26">
        <v>378124</v>
      </c>
      <c r="M57" s="26">
        <v>0</v>
      </c>
      <c r="N57" s="28">
        <v>5194184</v>
      </c>
      <c r="O57" s="28">
        <v>4637299</v>
      </c>
      <c r="P57" s="28">
        <f t="shared" si="7"/>
        <v>556885</v>
      </c>
      <c r="Q57" s="29">
        <f t="shared" si="8"/>
        <v>12.008822376991434</v>
      </c>
      <c r="R57" s="26">
        <v>48585</v>
      </c>
    </row>
    <row r="58" spans="1:18" ht="9.75" customHeight="1">
      <c r="A58" s="24" t="s">
        <v>56</v>
      </c>
      <c r="B58" s="25" t="s">
        <v>50</v>
      </c>
      <c r="C58" s="24">
        <v>392</v>
      </c>
      <c r="D58" s="26">
        <v>6861730</v>
      </c>
      <c r="E58" s="26">
        <v>0</v>
      </c>
      <c r="F58" s="26">
        <f t="shared" si="4"/>
        <v>6861730</v>
      </c>
      <c r="G58" s="26">
        <v>2277546</v>
      </c>
      <c r="H58" s="26">
        <f t="shared" si="5"/>
        <v>4584184</v>
      </c>
      <c r="I58" s="27">
        <f t="shared" si="6"/>
        <v>201.2773397332041</v>
      </c>
      <c r="J58" s="26">
        <v>92503</v>
      </c>
      <c r="K58" s="26">
        <v>1035358</v>
      </c>
      <c r="L58" s="26">
        <v>128258</v>
      </c>
      <c r="M58" s="26">
        <v>0</v>
      </c>
      <c r="N58" s="28">
        <v>5345680</v>
      </c>
      <c r="O58" s="28">
        <v>4722766</v>
      </c>
      <c r="P58" s="28">
        <f t="shared" si="7"/>
        <v>622914</v>
      </c>
      <c r="Q58" s="29">
        <f t="shared" si="8"/>
        <v>13.189601178631335</v>
      </c>
      <c r="R58" s="26">
        <v>187579</v>
      </c>
    </row>
    <row r="59" spans="1:18" ht="9.75" customHeight="1">
      <c r="A59" s="24" t="s">
        <v>86</v>
      </c>
      <c r="B59" s="25" t="s">
        <v>82</v>
      </c>
      <c r="C59" s="24">
        <v>191</v>
      </c>
      <c r="D59" s="26">
        <v>2584667</v>
      </c>
      <c r="E59" s="26">
        <v>206774</v>
      </c>
      <c r="F59" s="26">
        <f t="shared" si="4"/>
        <v>2791441</v>
      </c>
      <c r="G59" s="26">
        <v>938680</v>
      </c>
      <c r="H59" s="26">
        <f t="shared" si="5"/>
        <v>1852761</v>
      </c>
      <c r="I59" s="27">
        <f t="shared" si="6"/>
        <v>197.37940512208633</v>
      </c>
      <c r="J59" s="26">
        <v>96587</v>
      </c>
      <c r="K59" s="26">
        <v>735122</v>
      </c>
      <c r="L59" s="26">
        <v>198297</v>
      </c>
      <c r="M59" s="26">
        <v>0</v>
      </c>
      <c r="N59" s="28">
        <v>4978448</v>
      </c>
      <c r="O59" s="28">
        <v>3914063</v>
      </c>
      <c r="P59" s="28">
        <f t="shared" si="7"/>
        <v>1064385</v>
      </c>
      <c r="Q59" s="29">
        <f t="shared" si="8"/>
        <v>27.193864789606092</v>
      </c>
      <c r="R59" s="26">
        <v>115510</v>
      </c>
    </row>
    <row r="60" spans="1:18" ht="9.75" customHeight="1">
      <c r="A60" s="24" t="s">
        <v>88</v>
      </c>
      <c r="B60" s="25" t="s">
        <v>50</v>
      </c>
      <c r="C60" s="24">
        <v>162</v>
      </c>
      <c r="D60" s="26">
        <v>2447637</v>
      </c>
      <c r="E60" s="26">
        <v>0</v>
      </c>
      <c r="F60" s="26">
        <f t="shared" si="4"/>
        <v>2447637</v>
      </c>
      <c r="G60" s="26">
        <v>832936</v>
      </c>
      <c r="H60" s="26">
        <f t="shared" si="5"/>
        <v>1614701</v>
      </c>
      <c r="I60" s="27">
        <f t="shared" si="6"/>
        <v>193.8565508034231</v>
      </c>
      <c r="J60" s="26">
        <v>95887</v>
      </c>
      <c r="K60" s="26">
        <v>584184</v>
      </c>
      <c r="L60" s="26">
        <v>106832</v>
      </c>
      <c r="M60" s="26">
        <v>0</v>
      </c>
      <c r="N60" s="28">
        <v>4409049</v>
      </c>
      <c r="O60" s="28">
        <v>2617820</v>
      </c>
      <c r="P60" s="28">
        <f t="shared" si="7"/>
        <v>1791229</v>
      </c>
      <c r="Q60" s="29">
        <f t="shared" si="8"/>
        <v>68.42445240696458</v>
      </c>
      <c r="R60" s="26">
        <v>102491</v>
      </c>
    </row>
    <row r="61" spans="1:18" ht="9.75" customHeight="1">
      <c r="A61" s="24" t="s">
        <v>105</v>
      </c>
      <c r="B61" s="25" t="s">
        <v>82</v>
      </c>
      <c r="C61" s="24">
        <v>71</v>
      </c>
      <c r="D61" s="26">
        <v>859821</v>
      </c>
      <c r="E61" s="26">
        <v>0</v>
      </c>
      <c r="F61" s="26">
        <f t="shared" si="4"/>
        <v>859821</v>
      </c>
      <c r="G61" s="26">
        <v>295017</v>
      </c>
      <c r="H61" s="26">
        <f t="shared" si="5"/>
        <v>564804</v>
      </c>
      <c r="I61" s="27">
        <f t="shared" si="6"/>
        <v>191.4479504570923</v>
      </c>
      <c r="J61" s="26">
        <v>678466</v>
      </c>
      <c r="K61" s="26">
        <v>609837</v>
      </c>
      <c r="L61" s="26">
        <v>419350</v>
      </c>
      <c r="M61" s="26">
        <v>0</v>
      </c>
      <c r="N61" s="28">
        <v>5682738</v>
      </c>
      <c r="O61" s="28">
        <v>4929002</v>
      </c>
      <c r="P61" s="28">
        <f t="shared" si="7"/>
        <v>753736</v>
      </c>
      <c r="Q61" s="29">
        <f t="shared" si="8"/>
        <v>15.29185827070064</v>
      </c>
      <c r="R61" s="26">
        <v>0</v>
      </c>
    </row>
    <row r="62" spans="1:19" ht="9.75" customHeight="1">
      <c r="A62" s="24" t="s">
        <v>110</v>
      </c>
      <c r="B62" s="25" t="s">
        <v>82</v>
      </c>
      <c r="C62" s="24">
        <v>84</v>
      </c>
      <c r="D62" s="26">
        <v>652481</v>
      </c>
      <c r="E62" s="26">
        <v>0</v>
      </c>
      <c r="F62" s="26">
        <f t="shared" si="4"/>
        <v>652481</v>
      </c>
      <c r="G62" s="26">
        <v>225218</v>
      </c>
      <c r="H62" s="26">
        <f t="shared" si="5"/>
        <v>427263</v>
      </c>
      <c r="I62" s="27">
        <f t="shared" si="6"/>
        <v>189.7108579243222</v>
      </c>
      <c r="J62" s="26">
        <v>133490</v>
      </c>
      <c r="K62" s="26">
        <v>423234</v>
      </c>
      <c r="L62" s="26">
        <v>46545</v>
      </c>
      <c r="M62" s="26">
        <v>0</v>
      </c>
      <c r="N62" s="28">
        <v>4532032</v>
      </c>
      <c r="O62" s="28">
        <v>2212022</v>
      </c>
      <c r="P62" s="28">
        <f t="shared" si="7"/>
        <v>2320010</v>
      </c>
      <c r="Q62" s="29">
        <f t="shared" si="8"/>
        <v>104.88186826351638</v>
      </c>
      <c r="R62" s="26">
        <v>117401</v>
      </c>
      <c r="S62" s="10"/>
    </row>
    <row r="63" spans="1:19" ht="9.75" customHeight="1">
      <c r="A63" s="24" t="s">
        <v>77</v>
      </c>
      <c r="B63" s="25" t="s">
        <v>50</v>
      </c>
      <c r="C63" s="24">
        <v>226</v>
      </c>
      <c r="D63" s="26">
        <v>3507824</v>
      </c>
      <c r="E63" s="26">
        <v>420939</v>
      </c>
      <c r="F63" s="26">
        <f t="shared" si="4"/>
        <v>3928763</v>
      </c>
      <c r="G63" s="26">
        <v>1531984</v>
      </c>
      <c r="H63" s="26">
        <f t="shared" si="5"/>
        <v>2396779</v>
      </c>
      <c r="I63" s="27">
        <f t="shared" si="6"/>
        <v>156.44934934046307</v>
      </c>
      <c r="J63" s="26">
        <v>63875</v>
      </c>
      <c r="K63" s="26">
        <v>1136451</v>
      </c>
      <c r="L63" s="26">
        <v>274838</v>
      </c>
      <c r="M63" s="26">
        <v>0</v>
      </c>
      <c r="N63" s="28">
        <v>4833848</v>
      </c>
      <c r="O63" s="28">
        <v>2983283</v>
      </c>
      <c r="P63" s="28">
        <f t="shared" si="7"/>
        <v>1850565</v>
      </c>
      <c r="Q63" s="29">
        <f t="shared" si="8"/>
        <v>62.031158291050495</v>
      </c>
      <c r="R63" s="26">
        <v>27612</v>
      </c>
      <c r="S63" s="10"/>
    </row>
    <row r="64" spans="1:19" ht="9.75" customHeight="1">
      <c r="A64" s="24" t="s">
        <v>67</v>
      </c>
      <c r="B64" s="25" t="s">
        <v>50</v>
      </c>
      <c r="C64" s="24">
        <v>355</v>
      </c>
      <c r="D64" s="26">
        <v>5127763</v>
      </c>
      <c r="E64" s="26">
        <v>0</v>
      </c>
      <c r="F64" s="26">
        <f t="shared" si="4"/>
        <v>5127763</v>
      </c>
      <c r="G64" s="26">
        <v>2109544</v>
      </c>
      <c r="H64" s="26">
        <f t="shared" si="5"/>
        <v>3018219</v>
      </c>
      <c r="I64" s="27">
        <f t="shared" si="6"/>
        <v>143.07447486281396</v>
      </c>
      <c r="J64" s="26">
        <v>204048</v>
      </c>
      <c r="K64" s="26">
        <v>531057</v>
      </c>
      <c r="L64" s="26">
        <v>152491</v>
      </c>
      <c r="M64" s="26">
        <v>0</v>
      </c>
      <c r="N64" s="28">
        <v>4224993</v>
      </c>
      <c r="O64" s="28">
        <v>2741231</v>
      </c>
      <c r="P64" s="28">
        <f t="shared" si="7"/>
        <v>1483762</v>
      </c>
      <c r="Q64" s="29">
        <f t="shared" si="8"/>
        <v>54.12757990844259</v>
      </c>
      <c r="R64" s="26">
        <v>65029</v>
      </c>
      <c r="S64" s="10"/>
    </row>
    <row r="65" spans="1:19" ht="9.75" customHeight="1">
      <c r="A65" s="24" t="s">
        <v>59</v>
      </c>
      <c r="B65" s="25" t="s">
        <v>50</v>
      </c>
      <c r="C65" s="24">
        <v>236</v>
      </c>
      <c r="D65" s="26">
        <v>6537443</v>
      </c>
      <c r="E65" s="26">
        <v>0</v>
      </c>
      <c r="F65" s="26">
        <f t="shared" si="4"/>
        <v>6537443</v>
      </c>
      <c r="G65" s="26">
        <v>2740683</v>
      </c>
      <c r="H65" s="26">
        <f t="shared" si="5"/>
        <v>3796760</v>
      </c>
      <c r="I65" s="27">
        <f t="shared" si="6"/>
        <v>138.53335099316485</v>
      </c>
      <c r="J65" s="26">
        <v>79448</v>
      </c>
      <c r="K65" s="26">
        <v>679671</v>
      </c>
      <c r="L65" s="26">
        <v>171109</v>
      </c>
      <c r="M65" s="26">
        <v>0</v>
      </c>
      <c r="N65" s="28">
        <v>4239393</v>
      </c>
      <c r="O65" s="28">
        <v>3039347</v>
      </c>
      <c r="P65" s="28">
        <f t="shared" si="7"/>
        <v>1200046</v>
      </c>
      <c r="Q65" s="29">
        <f t="shared" si="8"/>
        <v>39.48367856648155</v>
      </c>
      <c r="R65" s="26">
        <v>70125</v>
      </c>
      <c r="S65" s="10"/>
    </row>
    <row r="66" spans="1:19" ht="9.75" customHeight="1">
      <c r="A66" s="24" t="s">
        <v>102</v>
      </c>
      <c r="B66" s="25" t="s">
        <v>82</v>
      </c>
      <c r="C66" s="24">
        <v>87</v>
      </c>
      <c r="D66" s="26">
        <v>1467436</v>
      </c>
      <c r="E66" s="26">
        <v>0</v>
      </c>
      <c r="F66" s="26">
        <f t="shared" si="4"/>
        <v>1467436</v>
      </c>
      <c r="G66" s="26">
        <v>624653</v>
      </c>
      <c r="H66" s="26">
        <f t="shared" si="5"/>
        <v>842783</v>
      </c>
      <c r="I66" s="27">
        <f t="shared" si="6"/>
        <v>134.9201876882045</v>
      </c>
      <c r="J66" s="26">
        <v>132253</v>
      </c>
      <c r="K66" s="26">
        <v>482933</v>
      </c>
      <c r="L66" s="26">
        <v>84225</v>
      </c>
      <c r="M66" s="26">
        <v>0</v>
      </c>
      <c r="N66" s="28">
        <v>3760353</v>
      </c>
      <c r="O66" s="28">
        <v>1479594</v>
      </c>
      <c r="P66" s="28">
        <f t="shared" si="7"/>
        <v>2280759</v>
      </c>
      <c r="Q66" s="29">
        <f t="shared" si="8"/>
        <v>154.14762428071484</v>
      </c>
      <c r="R66" s="26">
        <v>67768</v>
      </c>
      <c r="S66" s="10"/>
    </row>
    <row r="67" spans="1:19" ht="9.75" customHeight="1">
      <c r="A67" s="24" t="s">
        <v>78</v>
      </c>
      <c r="B67" s="25" t="s">
        <v>50</v>
      </c>
      <c r="C67" s="24">
        <v>155</v>
      </c>
      <c r="D67" s="26">
        <v>3358684</v>
      </c>
      <c r="E67" s="26">
        <v>0</v>
      </c>
      <c r="F67" s="26">
        <f t="shared" si="4"/>
        <v>3358684</v>
      </c>
      <c r="G67" s="26">
        <v>1441901</v>
      </c>
      <c r="H67" s="26">
        <f t="shared" si="5"/>
        <v>1916783</v>
      </c>
      <c r="I67" s="27">
        <f t="shared" si="6"/>
        <v>132.93443863344294</v>
      </c>
      <c r="J67" s="26">
        <v>2813175</v>
      </c>
      <c r="K67" s="26">
        <v>371385</v>
      </c>
      <c r="L67" s="26">
        <v>440480</v>
      </c>
      <c r="M67" s="26">
        <v>0</v>
      </c>
      <c r="N67" s="28">
        <v>6817793</v>
      </c>
      <c r="O67" s="28">
        <v>7678285</v>
      </c>
      <c r="P67" s="28">
        <f t="shared" si="7"/>
        <v>-860492</v>
      </c>
      <c r="Q67" s="29">
        <f t="shared" si="8"/>
        <v>-11.206825482513349</v>
      </c>
      <c r="R67" s="26">
        <v>2580</v>
      </c>
      <c r="S67" s="10"/>
    </row>
    <row r="68" spans="1:19" ht="9.75" customHeight="1">
      <c r="A68" s="24" t="s">
        <v>53</v>
      </c>
      <c r="B68" s="25" t="s">
        <v>50</v>
      </c>
      <c r="C68" s="24">
        <v>210</v>
      </c>
      <c r="D68" s="26">
        <v>8857228</v>
      </c>
      <c r="E68" s="26">
        <v>1062867</v>
      </c>
      <c r="F68" s="26">
        <f t="shared" si="4"/>
        <v>9920095</v>
      </c>
      <c r="G68" s="26">
        <v>4449256</v>
      </c>
      <c r="H68" s="26">
        <f t="shared" si="5"/>
        <v>5470839</v>
      </c>
      <c r="I68" s="27">
        <f t="shared" si="6"/>
        <v>122.96076018102802</v>
      </c>
      <c r="J68" s="26">
        <v>44254</v>
      </c>
      <c r="K68" s="26">
        <v>711327</v>
      </c>
      <c r="L68" s="26">
        <v>110970</v>
      </c>
      <c r="M68" s="26">
        <v>0</v>
      </c>
      <c r="N68" s="28">
        <v>3853335</v>
      </c>
      <c r="O68" s="28">
        <v>1342108</v>
      </c>
      <c r="P68" s="28">
        <f t="shared" si="7"/>
        <v>2511227</v>
      </c>
      <c r="Q68" s="29">
        <f t="shared" si="8"/>
        <v>187.11064981357686</v>
      </c>
      <c r="R68" s="26">
        <v>81887</v>
      </c>
      <c r="S68" s="10"/>
    </row>
    <row r="69" spans="1:19" ht="9.75" customHeight="1">
      <c r="A69" s="24" t="s">
        <v>80</v>
      </c>
      <c r="B69" s="25" t="s">
        <v>50</v>
      </c>
      <c r="C69" s="24">
        <v>193</v>
      </c>
      <c r="D69" s="26">
        <v>3309165</v>
      </c>
      <c r="E69" s="26">
        <v>0</v>
      </c>
      <c r="F69" s="26">
        <f t="shared" si="4"/>
        <v>3309165</v>
      </c>
      <c r="G69" s="26">
        <v>1633106</v>
      </c>
      <c r="H69" s="26">
        <f t="shared" si="5"/>
        <v>1676059</v>
      </c>
      <c r="I69" s="27">
        <f t="shared" si="6"/>
        <v>102.63014158297135</v>
      </c>
      <c r="J69" s="26">
        <v>68149</v>
      </c>
      <c r="K69" s="26">
        <v>60803</v>
      </c>
      <c r="L69" s="26">
        <v>326407</v>
      </c>
      <c r="M69" s="26">
        <v>0</v>
      </c>
      <c r="N69" s="28">
        <v>3468307</v>
      </c>
      <c r="O69" s="28">
        <v>4732981</v>
      </c>
      <c r="P69" s="28">
        <f t="shared" si="7"/>
        <v>-1264674</v>
      </c>
      <c r="Q69" s="29">
        <f t="shared" si="8"/>
        <v>-26.720453768988296</v>
      </c>
      <c r="R69" s="26">
        <v>132923</v>
      </c>
      <c r="S69" s="10"/>
    </row>
    <row r="70" spans="1:19" ht="9.75" customHeight="1">
      <c r="A70" s="24" t="s">
        <v>54</v>
      </c>
      <c r="B70" s="25" t="s">
        <v>50</v>
      </c>
      <c r="C70" s="24">
        <v>354</v>
      </c>
      <c r="D70" s="26">
        <v>7543953</v>
      </c>
      <c r="E70" s="26">
        <v>905275</v>
      </c>
      <c r="F70" s="26">
        <f aca="true" t="shared" si="9" ref="F70:F101">D70+E70</f>
        <v>8449228</v>
      </c>
      <c r="G70" s="26">
        <v>4400266</v>
      </c>
      <c r="H70" s="26">
        <f aca="true" t="shared" si="10" ref="H70:H101">F70-G70</f>
        <v>4048962</v>
      </c>
      <c r="I70" s="27">
        <f aca="true" t="shared" si="11" ref="I70:I101">(F70-G70)/G70*100</f>
        <v>92.01630083272238</v>
      </c>
      <c r="J70" s="26">
        <v>50953</v>
      </c>
      <c r="K70" s="26">
        <v>427906</v>
      </c>
      <c r="L70" s="26">
        <v>65016</v>
      </c>
      <c r="M70" s="26">
        <v>0</v>
      </c>
      <c r="N70" s="28">
        <v>3335316</v>
      </c>
      <c r="O70" s="28">
        <v>1945015</v>
      </c>
      <c r="P70" s="28">
        <f aca="true" t="shared" si="12" ref="P70:P101">N70-O70</f>
        <v>1390301</v>
      </c>
      <c r="Q70" s="29">
        <f aca="true" t="shared" si="13" ref="Q70:Q101">(N70-O70)/O70*100</f>
        <v>71.48021994688986</v>
      </c>
      <c r="R70" s="26">
        <v>61922</v>
      </c>
      <c r="S70" s="10"/>
    </row>
    <row r="71" spans="1:19" ht="9.75" customHeight="1">
      <c r="A71" s="24" t="s">
        <v>107</v>
      </c>
      <c r="B71" s="25" t="s">
        <v>50</v>
      </c>
      <c r="C71" s="24">
        <v>94</v>
      </c>
      <c r="D71" s="26">
        <v>699238</v>
      </c>
      <c r="E71" s="26">
        <v>0</v>
      </c>
      <c r="F71" s="26">
        <f t="shared" si="9"/>
        <v>699238</v>
      </c>
      <c r="G71" s="26">
        <v>367171</v>
      </c>
      <c r="H71" s="26">
        <f t="shared" si="10"/>
        <v>332067</v>
      </c>
      <c r="I71" s="27">
        <f t="shared" si="11"/>
        <v>90.43933208232676</v>
      </c>
      <c r="J71" s="26">
        <v>67259</v>
      </c>
      <c r="K71" s="26">
        <v>556565</v>
      </c>
      <c r="L71" s="26">
        <v>12264</v>
      </c>
      <c r="M71" s="26">
        <v>0</v>
      </c>
      <c r="N71" s="28">
        <v>3451361</v>
      </c>
      <c r="O71" s="28">
        <v>767523</v>
      </c>
      <c r="P71" s="28">
        <f t="shared" si="12"/>
        <v>2683838</v>
      </c>
      <c r="Q71" s="29">
        <f t="shared" si="13"/>
        <v>349.6752540314753</v>
      </c>
      <c r="R71" s="26">
        <v>97026</v>
      </c>
      <c r="S71" s="10"/>
    </row>
    <row r="72" spans="1:19" ht="9.75" customHeight="1">
      <c r="A72" s="24" t="s">
        <v>79</v>
      </c>
      <c r="B72" s="25" t="s">
        <v>50</v>
      </c>
      <c r="C72" s="24">
        <v>226</v>
      </c>
      <c r="D72" s="26">
        <v>3337397</v>
      </c>
      <c r="E72" s="26">
        <v>0</v>
      </c>
      <c r="F72" s="26">
        <f t="shared" si="9"/>
        <v>3337397</v>
      </c>
      <c r="G72" s="26">
        <v>1802572</v>
      </c>
      <c r="H72" s="26">
        <f t="shared" si="10"/>
        <v>1534825</v>
      </c>
      <c r="I72" s="27">
        <f t="shared" si="11"/>
        <v>85.14639082377848</v>
      </c>
      <c r="J72" s="26">
        <v>121947</v>
      </c>
      <c r="K72" s="26">
        <v>572984</v>
      </c>
      <c r="L72" s="26">
        <v>117028</v>
      </c>
      <c r="M72" s="26">
        <v>0</v>
      </c>
      <c r="N72" s="28">
        <v>3259596</v>
      </c>
      <c r="O72" s="28">
        <v>1346425</v>
      </c>
      <c r="P72" s="28">
        <f t="shared" si="12"/>
        <v>1913171</v>
      </c>
      <c r="Q72" s="29">
        <f t="shared" si="13"/>
        <v>142.09265276565722</v>
      </c>
      <c r="R72" s="26">
        <v>57041</v>
      </c>
      <c r="S72" s="10"/>
    </row>
    <row r="73" spans="1:19" ht="9.75" customHeight="1">
      <c r="A73" s="24" t="s">
        <v>75</v>
      </c>
      <c r="B73" s="25" t="s">
        <v>50</v>
      </c>
      <c r="C73" s="24">
        <v>264</v>
      </c>
      <c r="D73" s="26">
        <v>3622146</v>
      </c>
      <c r="E73" s="26">
        <v>0</v>
      </c>
      <c r="F73" s="26">
        <f t="shared" si="9"/>
        <v>3622146</v>
      </c>
      <c r="G73" s="26">
        <v>2000936</v>
      </c>
      <c r="H73" s="26">
        <f t="shared" si="10"/>
        <v>1621210</v>
      </c>
      <c r="I73" s="27">
        <f t="shared" si="11"/>
        <v>81.02258143188988</v>
      </c>
      <c r="J73" s="26">
        <v>30765</v>
      </c>
      <c r="K73" s="26">
        <v>629746</v>
      </c>
      <c r="L73" s="26">
        <v>274247</v>
      </c>
      <c r="M73" s="26">
        <v>0</v>
      </c>
      <c r="N73" s="28">
        <v>3660577</v>
      </c>
      <c r="O73" s="28">
        <v>1639855</v>
      </c>
      <c r="P73" s="28">
        <f t="shared" si="12"/>
        <v>2020722</v>
      </c>
      <c r="Q73" s="29">
        <f t="shared" si="13"/>
        <v>123.22565104841587</v>
      </c>
      <c r="R73" s="26">
        <v>14755</v>
      </c>
      <c r="S73" s="10"/>
    </row>
    <row r="74" spans="1:19" ht="9.75" customHeight="1">
      <c r="A74" s="24" t="s">
        <v>49</v>
      </c>
      <c r="B74" s="25" t="s">
        <v>50</v>
      </c>
      <c r="C74" s="24">
        <v>534</v>
      </c>
      <c r="D74" s="26">
        <v>9924871</v>
      </c>
      <c r="E74" s="26">
        <v>793990</v>
      </c>
      <c r="F74" s="26">
        <f t="shared" si="9"/>
        <v>10718861</v>
      </c>
      <c r="G74" s="26">
        <v>6133196</v>
      </c>
      <c r="H74" s="26">
        <f t="shared" si="10"/>
        <v>4585665</v>
      </c>
      <c r="I74" s="27">
        <f t="shared" si="11"/>
        <v>74.76795132586665</v>
      </c>
      <c r="J74" s="26">
        <v>45637</v>
      </c>
      <c r="K74" s="26">
        <v>360237</v>
      </c>
      <c r="L74" s="26">
        <v>0</v>
      </c>
      <c r="M74" s="26">
        <v>0</v>
      </c>
      <c r="N74" s="28">
        <v>2806786</v>
      </c>
      <c r="O74" s="28">
        <v>1167978</v>
      </c>
      <c r="P74" s="28">
        <f t="shared" si="12"/>
        <v>1638808</v>
      </c>
      <c r="Q74" s="29">
        <f t="shared" si="13"/>
        <v>140.31154696406952</v>
      </c>
      <c r="R74" s="26">
        <v>28844</v>
      </c>
      <c r="S74" s="10"/>
    </row>
    <row r="75" spans="1:19" ht="9.75" customHeight="1">
      <c r="A75" s="24" t="s">
        <v>101</v>
      </c>
      <c r="B75" s="25" t="s">
        <v>82</v>
      </c>
      <c r="C75" s="24">
        <v>87</v>
      </c>
      <c r="D75" s="26">
        <v>1493334</v>
      </c>
      <c r="E75" s="26">
        <v>179199</v>
      </c>
      <c r="F75" s="26">
        <f t="shared" si="9"/>
        <v>1672533</v>
      </c>
      <c r="G75" s="26">
        <v>984329</v>
      </c>
      <c r="H75" s="26">
        <f t="shared" si="10"/>
        <v>688204</v>
      </c>
      <c r="I75" s="27">
        <f t="shared" si="11"/>
        <v>69.9160544899114</v>
      </c>
      <c r="J75" s="26">
        <v>429702</v>
      </c>
      <c r="K75" s="26">
        <v>389139</v>
      </c>
      <c r="L75" s="26">
        <v>327442</v>
      </c>
      <c r="M75" s="26">
        <v>0</v>
      </c>
      <c r="N75" s="28">
        <v>3524605</v>
      </c>
      <c r="O75" s="28">
        <v>3263107</v>
      </c>
      <c r="P75" s="28">
        <f t="shared" si="12"/>
        <v>261498</v>
      </c>
      <c r="Q75" s="29">
        <f t="shared" si="13"/>
        <v>8.01377337611056</v>
      </c>
      <c r="R75" s="26">
        <v>0</v>
      </c>
      <c r="S75" s="10"/>
    </row>
    <row r="76" spans="1:19" ht="9.75" customHeight="1">
      <c r="A76" s="24" t="s">
        <v>122</v>
      </c>
      <c r="B76" s="25" t="s">
        <v>50</v>
      </c>
      <c r="C76" s="24">
        <v>13</v>
      </c>
      <c r="D76" s="26">
        <v>345376</v>
      </c>
      <c r="E76" s="26">
        <v>41445</v>
      </c>
      <c r="F76" s="26">
        <f t="shared" si="9"/>
        <v>386821</v>
      </c>
      <c r="G76" s="26">
        <v>229079</v>
      </c>
      <c r="H76" s="26">
        <f t="shared" si="10"/>
        <v>157742</v>
      </c>
      <c r="I76" s="27">
        <f t="shared" si="11"/>
        <v>68.85921450678588</v>
      </c>
      <c r="J76" s="26">
        <v>89985</v>
      </c>
      <c r="K76" s="26">
        <v>447976</v>
      </c>
      <c r="L76" s="26">
        <v>92056</v>
      </c>
      <c r="M76" s="26">
        <v>0</v>
      </c>
      <c r="N76" s="28">
        <v>2707195</v>
      </c>
      <c r="O76" s="28">
        <v>1089406</v>
      </c>
      <c r="P76" s="28">
        <f t="shared" si="12"/>
        <v>1617789</v>
      </c>
      <c r="Q76" s="29">
        <f t="shared" si="13"/>
        <v>148.5019359173715</v>
      </c>
      <c r="R76" s="26">
        <v>40064</v>
      </c>
      <c r="S76" s="10"/>
    </row>
    <row r="77" spans="1:19" ht="9.75" customHeight="1">
      <c r="A77" s="24" t="s">
        <v>83</v>
      </c>
      <c r="B77" s="25" t="s">
        <v>50</v>
      </c>
      <c r="C77" s="24">
        <v>121</v>
      </c>
      <c r="D77" s="26">
        <v>2850672</v>
      </c>
      <c r="E77" s="26">
        <v>342081</v>
      </c>
      <c r="F77" s="26">
        <f t="shared" si="9"/>
        <v>3192753</v>
      </c>
      <c r="G77" s="26">
        <v>1971609</v>
      </c>
      <c r="H77" s="26">
        <f t="shared" si="10"/>
        <v>1221144</v>
      </c>
      <c r="I77" s="27">
        <f t="shared" si="11"/>
        <v>61.936418427791715</v>
      </c>
      <c r="J77" s="26">
        <v>46450</v>
      </c>
      <c r="K77" s="26">
        <v>165386</v>
      </c>
      <c r="L77" s="26">
        <v>51865</v>
      </c>
      <c r="M77" s="26">
        <v>0</v>
      </c>
      <c r="N77" s="28">
        <v>2169153</v>
      </c>
      <c r="O77" s="28">
        <v>600074</v>
      </c>
      <c r="P77" s="28">
        <f t="shared" si="12"/>
        <v>1569079</v>
      </c>
      <c r="Q77" s="29">
        <f t="shared" si="13"/>
        <v>261.4809173535264</v>
      </c>
      <c r="R77" s="26">
        <v>65261</v>
      </c>
      <c r="S77" s="10"/>
    </row>
    <row r="78" spans="1:19" ht="9.75" customHeight="1">
      <c r="A78" s="24" t="s">
        <v>51</v>
      </c>
      <c r="B78" s="25" t="s">
        <v>50</v>
      </c>
      <c r="C78" s="24">
        <v>430</v>
      </c>
      <c r="D78" s="26">
        <v>9173636</v>
      </c>
      <c r="E78" s="26">
        <v>0</v>
      </c>
      <c r="F78" s="26">
        <f t="shared" si="9"/>
        <v>9173636</v>
      </c>
      <c r="G78" s="26">
        <v>5822939</v>
      </c>
      <c r="H78" s="26">
        <f t="shared" si="10"/>
        <v>3350697</v>
      </c>
      <c r="I78" s="27">
        <f t="shared" si="11"/>
        <v>57.543055147924434</v>
      </c>
      <c r="J78" s="26">
        <v>53556</v>
      </c>
      <c r="K78" s="26">
        <v>368416</v>
      </c>
      <c r="L78" s="26">
        <v>40635</v>
      </c>
      <c r="M78" s="26">
        <v>0</v>
      </c>
      <c r="N78" s="28">
        <v>2190640</v>
      </c>
      <c r="O78" s="28">
        <v>729474</v>
      </c>
      <c r="P78" s="28">
        <f t="shared" si="12"/>
        <v>1461166</v>
      </c>
      <c r="Q78" s="29">
        <f t="shared" si="13"/>
        <v>200.30405470242943</v>
      </c>
      <c r="R78" s="26">
        <v>42794</v>
      </c>
      <c r="S78" s="10"/>
    </row>
    <row r="79" spans="1:19" ht="9.75" customHeight="1">
      <c r="A79" s="24" t="s">
        <v>38</v>
      </c>
      <c r="B79" s="30">
        <v>1994</v>
      </c>
      <c r="C79" s="24">
        <v>663</v>
      </c>
      <c r="D79" s="26">
        <v>17679717</v>
      </c>
      <c r="E79" s="26">
        <v>0</v>
      </c>
      <c r="F79" s="26">
        <f t="shared" si="9"/>
        <v>17679717</v>
      </c>
      <c r="G79" s="26">
        <v>11357595</v>
      </c>
      <c r="H79" s="26">
        <f t="shared" si="10"/>
        <v>6322122</v>
      </c>
      <c r="I79" s="27">
        <f t="shared" si="11"/>
        <v>55.66426695088177</v>
      </c>
      <c r="J79" s="26">
        <v>7118</v>
      </c>
      <c r="K79" s="26">
        <v>295211</v>
      </c>
      <c r="L79" s="26">
        <v>26302</v>
      </c>
      <c r="M79" s="26">
        <v>0</v>
      </c>
      <c r="N79" s="28">
        <v>1936044</v>
      </c>
      <c r="O79" s="28">
        <v>265921</v>
      </c>
      <c r="P79" s="28">
        <f t="shared" si="12"/>
        <v>1670123</v>
      </c>
      <c r="Q79" s="29">
        <f t="shared" si="13"/>
        <v>628.0523162894243</v>
      </c>
      <c r="R79" s="26">
        <v>34066</v>
      </c>
      <c r="S79" s="10"/>
    </row>
    <row r="80" spans="1:19" ht="9.75" customHeight="1">
      <c r="A80" s="24" t="s">
        <v>36</v>
      </c>
      <c r="B80" s="30">
        <v>1994</v>
      </c>
      <c r="C80" s="24">
        <v>687</v>
      </c>
      <c r="D80" s="26">
        <v>19697439</v>
      </c>
      <c r="E80" s="26">
        <v>2363691</v>
      </c>
      <c r="F80" s="26">
        <f t="shared" si="9"/>
        <v>22061130</v>
      </c>
      <c r="G80" s="26">
        <v>14421963</v>
      </c>
      <c r="H80" s="26">
        <f t="shared" si="10"/>
        <v>7639167</v>
      </c>
      <c r="I80" s="27">
        <f t="shared" si="11"/>
        <v>52.96898210042558</v>
      </c>
      <c r="J80" s="26">
        <v>49875</v>
      </c>
      <c r="K80" s="26">
        <v>893931</v>
      </c>
      <c r="L80" s="26">
        <v>52899</v>
      </c>
      <c r="M80" s="26">
        <v>0</v>
      </c>
      <c r="N80" s="28">
        <v>2747726</v>
      </c>
      <c r="O80" s="28">
        <v>1584427</v>
      </c>
      <c r="P80" s="28">
        <f t="shared" si="12"/>
        <v>1163299</v>
      </c>
      <c r="Q80" s="29">
        <f t="shared" si="13"/>
        <v>73.42080133701332</v>
      </c>
      <c r="R80" s="26">
        <v>43440</v>
      </c>
      <c r="S80" s="10"/>
    </row>
    <row r="81" spans="1:19" ht="9.75" customHeight="1">
      <c r="A81" s="24" t="s">
        <v>57</v>
      </c>
      <c r="B81" s="25" t="s">
        <v>50</v>
      </c>
      <c r="C81" s="24">
        <v>397</v>
      </c>
      <c r="D81" s="26">
        <v>6784915</v>
      </c>
      <c r="E81" s="26">
        <v>0</v>
      </c>
      <c r="F81" s="26">
        <f t="shared" si="9"/>
        <v>6784915</v>
      </c>
      <c r="G81" s="26">
        <v>4519965</v>
      </c>
      <c r="H81" s="26">
        <f t="shared" si="10"/>
        <v>2264950</v>
      </c>
      <c r="I81" s="27">
        <f t="shared" si="11"/>
        <v>50.109901293483475</v>
      </c>
      <c r="J81" s="26">
        <v>72872</v>
      </c>
      <c r="K81" s="26">
        <v>355698</v>
      </c>
      <c r="L81" s="26">
        <v>154855</v>
      </c>
      <c r="M81" s="26">
        <v>0</v>
      </c>
      <c r="N81" s="28">
        <v>2314615</v>
      </c>
      <c r="O81" s="28">
        <v>2899821</v>
      </c>
      <c r="P81" s="28">
        <f t="shared" si="12"/>
        <v>-585206</v>
      </c>
      <c r="Q81" s="29">
        <f t="shared" si="13"/>
        <v>-20.180762881570967</v>
      </c>
      <c r="R81" s="26">
        <v>97695</v>
      </c>
      <c r="S81" s="10"/>
    </row>
    <row r="82" spans="1:19" ht="9.75" customHeight="1">
      <c r="A82" s="24" t="s">
        <v>52</v>
      </c>
      <c r="B82" s="25" t="s">
        <v>50</v>
      </c>
      <c r="C82" s="24">
        <v>439</v>
      </c>
      <c r="D82" s="26">
        <v>8988826</v>
      </c>
      <c r="E82" s="26">
        <v>0</v>
      </c>
      <c r="F82" s="26">
        <f t="shared" si="9"/>
        <v>8988826</v>
      </c>
      <c r="G82" s="26">
        <v>5994726</v>
      </c>
      <c r="H82" s="26">
        <f t="shared" si="10"/>
        <v>2994100</v>
      </c>
      <c r="I82" s="27">
        <f t="shared" si="11"/>
        <v>49.945568821660906</v>
      </c>
      <c r="J82" s="26">
        <v>135768</v>
      </c>
      <c r="K82" s="26">
        <v>310994</v>
      </c>
      <c r="L82" s="26">
        <v>83634</v>
      </c>
      <c r="M82" s="26">
        <v>0</v>
      </c>
      <c r="N82" s="28">
        <v>2066725</v>
      </c>
      <c r="O82" s="28">
        <v>1077290</v>
      </c>
      <c r="P82" s="28">
        <f t="shared" si="12"/>
        <v>989435</v>
      </c>
      <c r="Q82" s="29">
        <f t="shared" si="13"/>
        <v>91.84481430255549</v>
      </c>
      <c r="R82" s="26">
        <v>39552</v>
      </c>
      <c r="S82" s="10"/>
    </row>
    <row r="83" spans="1:19" ht="9.75" customHeight="1">
      <c r="A83" s="24" t="s">
        <v>123</v>
      </c>
      <c r="B83" s="25" t="s">
        <v>50</v>
      </c>
      <c r="C83" s="24">
        <v>13</v>
      </c>
      <c r="D83" s="26">
        <v>335059</v>
      </c>
      <c r="E83" s="26">
        <v>40207</v>
      </c>
      <c r="F83" s="26">
        <f t="shared" si="9"/>
        <v>375266</v>
      </c>
      <c r="G83" s="26">
        <v>257031</v>
      </c>
      <c r="H83" s="26">
        <f t="shared" si="10"/>
        <v>118235</v>
      </c>
      <c r="I83" s="27">
        <f t="shared" si="11"/>
        <v>46.00028790301559</v>
      </c>
      <c r="J83" s="26">
        <v>64689</v>
      </c>
      <c r="K83" s="26">
        <v>612684</v>
      </c>
      <c r="L83" s="26">
        <v>55854</v>
      </c>
      <c r="M83" s="26">
        <v>0</v>
      </c>
      <c r="N83" s="28">
        <v>2249106</v>
      </c>
      <c r="O83" s="28">
        <v>1032505</v>
      </c>
      <c r="P83" s="28">
        <f t="shared" si="12"/>
        <v>1216601</v>
      </c>
      <c r="Q83" s="29">
        <f t="shared" si="13"/>
        <v>117.8300347213815</v>
      </c>
      <c r="R83" s="26">
        <v>61063</v>
      </c>
      <c r="S83" s="10"/>
    </row>
    <row r="84" spans="1:19" ht="9.75" customHeight="1">
      <c r="A84" s="24" t="s">
        <v>73</v>
      </c>
      <c r="B84" s="25" t="s">
        <v>50</v>
      </c>
      <c r="C84" s="24">
        <v>231</v>
      </c>
      <c r="D84" s="26">
        <v>4089561</v>
      </c>
      <c r="E84" s="26">
        <v>0</v>
      </c>
      <c r="F84" s="26">
        <f t="shared" si="9"/>
        <v>4089561</v>
      </c>
      <c r="G84" s="26">
        <v>2845000</v>
      </c>
      <c r="H84" s="26">
        <f t="shared" si="10"/>
        <v>1244561</v>
      </c>
      <c r="I84" s="27">
        <f t="shared" si="11"/>
        <v>43.745553602811945</v>
      </c>
      <c r="J84" s="26">
        <v>59573</v>
      </c>
      <c r="K84" s="26">
        <v>284601</v>
      </c>
      <c r="L84" s="26">
        <v>141409</v>
      </c>
      <c r="M84" s="26">
        <v>0</v>
      </c>
      <c r="N84" s="28">
        <v>2158116</v>
      </c>
      <c r="O84" s="28">
        <v>1545924</v>
      </c>
      <c r="P84" s="28">
        <f t="shared" si="12"/>
        <v>612192</v>
      </c>
      <c r="Q84" s="29">
        <f t="shared" si="13"/>
        <v>39.60039432727612</v>
      </c>
      <c r="R84" s="26">
        <v>27186</v>
      </c>
      <c r="S84" s="10"/>
    </row>
    <row r="85" spans="1:19" ht="9.75" customHeight="1">
      <c r="A85" s="24" t="s">
        <v>25</v>
      </c>
      <c r="B85" s="25" t="s">
        <v>20</v>
      </c>
      <c r="C85" s="24">
        <v>1388</v>
      </c>
      <c r="D85" s="26">
        <v>37926036</v>
      </c>
      <c r="E85" s="26">
        <v>0</v>
      </c>
      <c r="F85" s="26">
        <f t="shared" si="9"/>
        <v>37926036</v>
      </c>
      <c r="G85" s="26">
        <v>27473491</v>
      </c>
      <c r="H85" s="26">
        <f t="shared" si="10"/>
        <v>10452545</v>
      </c>
      <c r="I85" s="27">
        <f t="shared" si="11"/>
        <v>38.04592943794438</v>
      </c>
      <c r="J85" s="26">
        <v>33669</v>
      </c>
      <c r="K85" s="26">
        <v>129656</v>
      </c>
      <c r="L85" s="26">
        <v>104173</v>
      </c>
      <c r="M85" s="26">
        <v>0</v>
      </c>
      <c r="N85" s="28">
        <v>1734934</v>
      </c>
      <c r="O85" s="28">
        <v>839871</v>
      </c>
      <c r="P85" s="28">
        <f t="shared" si="12"/>
        <v>895063</v>
      </c>
      <c r="Q85" s="29">
        <f t="shared" si="13"/>
        <v>106.57148538287427</v>
      </c>
      <c r="R85" s="26">
        <v>58683</v>
      </c>
      <c r="S85" s="10"/>
    </row>
    <row r="86" spans="1:19" ht="9.75" customHeight="1">
      <c r="A86" s="24" t="s">
        <v>111</v>
      </c>
      <c r="B86" s="25" t="s">
        <v>82</v>
      </c>
      <c r="C86" s="24">
        <v>71</v>
      </c>
      <c r="D86" s="26">
        <v>648893</v>
      </c>
      <c r="E86" s="26">
        <v>0</v>
      </c>
      <c r="F86" s="26">
        <f t="shared" si="9"/>
        <v>648893</v>
      </c>
      <c r="G86" s="26">
        <v>470491</v>
      </c>
      <c r="H86" s="26">
        <f t="shared" si="10"/>
        <v>178402</v>
      </c>
      <c r="I86" s="27">
        <f t="shared" si="11"/>
        <v>37.91825986044366</v>
      </c>
      <c r="J86" s="26">
        <v>18206</v>
      </c>
      <c r="K86" s="26">
        <v>729326</v>
      </c>
      <c r="L86" s="26">
        <v>61174</v>
      </c>
      <c r="M86" s="26">
        <v>0</v>
      </c>
      <c r="N86" s="28">
        <v>2202050</v>
      </c>
      <c r="O86" s="28">
        <v>1594092</v>
      </c>
      <c r="P86" s="28">
        <f t="shared" si="12"/>
        <v>607958</v>
      </c>
      <c r="Q86" s="29">
        <f t="shared" si="13"/>
        <v>38.138200304624824</v>
      </c>
      <c r="R86" s="26">
        <v>12354</v>
      </c>
      <c r="S86" s="10"/>
    </row>
    <row r="87" spans="1:19" ht="9.75" customHeight="1">
      <c r="A87" s="24" t="s">
        <v>72</v>
      </c>
      <c r="B87" s="25" t="s">
        <v>50</v>
      </c>
      <c r="C87" s="24">
        <v>239</v>
      </c>
      <c r="D87" s="26">
        <v>4106393</v>
      </c>
      <c r="E87" s="26">
        <v>0</v>
      </c>
      <c r="F87" s="26">
        <f t="shared" si="9"/>
        <v>4106393</v>
      </c>
      <c r="G87" s="26">
        <v>2988280</v>
      </c>
      <c r="H87" s="26">
        <f t="shared" si="10"/>
        <v>1118113</v>
      </c>
      <c r="I87" s="27">
        <f t="shared" si="11"/>
        <v>37.41660754681623</v>
      </c>
      <c r="J87" s="26">
        <v>35113</v>
      </c>
      <c r="K87" s="26">
        <v>228437</v>
      </c>
      <c r="L87" s="26">
        <v>15367</v>
      </c>
      <c r="M87" s="26">
        <v>0</v>
      </c>
      <c r="N87" s="28">
        <v>1315256</v>
      </c>
      <c r="O87" s="28">
        <v>503411</v>
      </c>
      <c r="P87" s="28">
        <f t="shared" si="12"/>
        <v>811845</v>
      </c>
      <c r="Q87" s="29">
        <f t="shared" si="13"/>
        <v>161.26882408211182</v>
      </c>
      <c r="R87" s="26">
        <v>11335</v>
      </c>
      <c r="S87" s="10"/>
    </row>
    <row r="88" spans="1:19" ht="9.75" customHeight="1">
      <c r="A88" s="24" t="s">
        <v>97</v>
      </c>
      <c r="B88" s="25" t="s">
        <v>82</v>
      </c>
      <c r="C88" s="24">
        <v>111</v>
      </c>
      <c r="D88" s="26">
        <v>1563411</v>
      </c>
      <c r="E88" s="26">
        <v>187610</v>
      </c>
      <c r="F88" s="26">
        <f t="shared" si="9"/>
        <v>1751021</v>
      </c>
      <c r="G88" s="26">
        <v>1276441</v>
      </c>
      <c r="H88" s="26">
        <f t="shared" si="10"/>
        <v>474580</v>
      </c>
      <c r="I88" s="27">
        <f t="shared" si="11"/>
        <v>37.17994016174661</v>
      </c>
      <c r="J88" s="26">
        <v>43397</v>
      </c>
      <c r="K88" s="26">
        <v>95588</v>
      </c>
      <c r="L88" s="26">
        <v>30144</v>
      </c>
      <c r="M88" s="26">
        <v>0</v>
      </c>
      <c r="N88" s="28">
        <v>1028950</v>
      </c>
      <c r="O88" s="28">
        <v>714510</v>
      </c>
      <c r="P88" s="28">
        <f t="shared" si="12"/>
        <v>314440</v>
      </c>
      <c r="Q88" s="29">
        <f t="shared" si="13"/>
        <v>44.00778155659123</v>
      </c>
      <c r="R88" s="26">
        <v>33498</v>
      </c>
      <c r="S88" s="10"/>
    </row>
    <row r="89" spans="1:19" ht="9.75" customHeight="1">
      <c r="A89" s="24" t="s">
        <v>42</v>
      </c>
      <c r="B89" s="30">
        <v>1994</v>
      </c>
      <c r="C89" s="24">
        <v>636</v>
      </c>
      <c r="D89" s="26">
        <v>14022007</v>
      </c>
      <c r="E89" s="26">
        <v>0</v>
      </c>
      <c r="F89" s="26">
        <f t="shared" si="9"/>
        <v>14022007</v>
      </c>
      <c r="G89" s="26">
        <v>10316461</v>
      </c>
      <c r="H89" s="26">
        <f t="shared" si="10"/>
        <v>3705546</v>
      </c>
      <c r="I89" s="27">
        <f t="shared" si="11"/>
        <v>35.91877098163799</v>
      </c>
      <c r="J89" s="26">
        <v>39</v>
      </c>
      <c r="K89" s="26">
        <v>169263</v>
      </c>
      <c r="L89" s="26">
        <v>44772</v>
      </c>
      <c r="M89" s="26">
        <v>0</v>
      </c>
      <c r="N89" s="28">
        <v>1038948</v>
      </c>
      <c r="O89" s="28">
        <v>481356</v>
      </c>
      <c r="P89" s="28">
        <f t="shared" si="12"/>
        <v>557592</v>
      </c>
      <c r="Q89" s="29">
        <f t="shared" si="13"/>
        <v>115.83775833271008</v>
      </c>
      <c r="R89" s="26">
        <v>15627</v>
      </c>
      <c r="S89" s="10"/>
    </row>
    <row r="90" spans="1:19" ht="9.75" customHeight="1">
      <c r="A90" s="24" t="s">
        <v>64</v>
      </c>
      <c r="B90" s="25" t="s">
        <v>50</v>
      </c>
      <c r="C90" s="24">
        <v>252</v>
      </c>
      <c r="D90" s="26">
        <v>5334447</v>
      </c>
      <c r="E90" s="26">
        <v>0</v>
      </c>
      <c r="F90" s="26">
        <f t="shared" si="9"/>
        <v>5334447</v>
      </c>
      <c r="G90" s="26">
        <v>3925128</v>
      </c>
      <c r="H90" s="26">
        <f t="shared" si="10"/>
        <v>1409319</v>
      </c>
      <c r="I90" s="27">
        <f t="shared" si="11"/>
        <v>35.90504564437134</v>
      </c>
      <c r="J90" s="26">
        <v>7982</v>
      </c>
      <c r="K90" s="26">
        <v>390186</v>
      </c>
      <c r="L90" s="26">
        <v>26006</v>
      </c>
      <c r="M90" s="26">
        <v>0</v>
      </c>
      <c r="N90" s="28">
        <v>1123412</v>
      </c>
      <c r="O90" s="28">
        <v>876221</v>
      </c>
      <c r="P90" s="28">
        <f t="shared" si="12"/>
        <v>247191</v>
      </c>
      <c r="Q90" s="29">
        <f t="shared" si="13"/>
        <v>28.211033517799734</v>
      </c>
      <c r="R90" s="26">
        <v>24164</v>
      </c>
      <c r="S90" s="10"/>
    </row>
    <row r="91" spans="1:19" ht="9.75" customHeight="1">
      <c r="A91" s="24" t="s">
        <v>74</v>
      </c>
      <c r="B91" s="25" t="s">
        <v>50</v>
      </c>
      <c r="C91" s="24">
        <v>286</v>
      </c>
      <c r="D91" s="26">
        <v>3948442</v>
      </c>
      <c r="E91" s="26">
        <v>0</v>
      </c>
      <c r="F91" s="26">
        <f t="shared" si="9"/>
        <v>3948442</v>
      </c>
      <c r="G91" s="26">
        <v>2961019</v>
      </c>
      <c r="H91" s="26">
        <f t="shared" si="10"/>
        <v>987423</v>
      </c>
      <c r="I91" s="27">
        <f t="shared" si="11"/>
        <v>33.34740506562099</v>
      </c>
      <c r="J91" s="26">
        <v>201422</v>
      </c>
      <c r="K91" s="26">
        <v>316684</v>
      </c>
      <c r="L91" s="26">
        <v>24381</v>
      </c>
      <c r="M91" s="26">
        <v>0</v>
      </c>
      <c r="N91" s="28">
        <v>1224046</v>
      </c>
      <c r="O91" s="28">
        <v>121654</v>
      </c>
      <c r="P91" s="28">
        <f t="shared" si="12"/>
        <v>1102392</v>
      </c>
      <c r="Q91" s="29">
        <f t="shared" si="13"/>
        <v>906.1699574202246</v>
      </c>
      <c r="R91" s="26">
        <v>9466</v>
      </c>
      <c r="S91" s="10"/>
    </row>
    <row r="92" spans="1:19" ht="9.75" customHeight="1">
      <c r="A92" s="24" t="s">
        <v>39</v>
      </c>
      <c r="B92" s="30">
        <v>1994</v>
      </c>
      <c r="C92" s="24">
        <v>713</v>
      </c>
      <c r="D92" s="26">
        <v>15452856</v>
      </c>
      <c r="E92" s="26">
        <v>0</v>
      </c>
      <c r="F92" s="26">
        <f t="shared" si="9"/>
        <v>15452856</v>
      </c>
      <c r="G92" s="26">
        <v>12120748</v>
      </c>
      <c r="H92" s="26">
        <f t="shared" si="10"/>
        <v>3332108</v>
      </c>
      <c r="I92" s="27">
        <f t="shared" si="11"/>
        <v>27.490943628231523</v>
      </c>
      <c r="J92" s="26">
        <v>4488</v>
      </c>
      <c r="K92" s="26">
        <v>117303</v>
      </c>
      <c r="L92" s="26">
        <v>23199</v>
      </c>
      <c r="M92" s="26">
        <v>0</v>
      </c>
      <c r="N92" s="28">
        <v>812827</v>
      </c>
      <c r="O92" s="28">
        <v>433205</v>
      </c>
      <c r="P92" s="28">
        <f t="shared" si="12"/>
        <v>379622</v>
      </c>
      <c r="Q92" s="29">
        <f t="shared" si="13"/>
        <v>87.6310291894138</v>
      </c>
      <c r="R92" s="26">
        <v>15303</v>
      </c>
      <c r="S92" s="10"/>
    </row>
    <row r="93" spans="1:19" ht="9.75" customHeight="1">
      <c r="A93" s="24" t="s">
        <v>76</v>
      </c>
      <c r="B93" s="25" t="s">
        <v>50</v>
      </c>
      <c r="C93" s="24">
        <v>103</v>
      </c>
      <c r="D93" s="26">
        <v>3549183</v>
      </c>
      <c r="E93" s="26">
        <v>425902</v>
      </c>
      <c r="F93" s="26">
        <f t="shared" si="9"/>
        <v>3975085</v>
      </c>
      <c r="G93" s="26">
        <v>3133495</v>
      </c>
      <c r="H93" s="26">
        <f t="shared" si="10"/>
        <v>841590</v>
      </c>
      <c r="I93" s="27">
        <f t="shared" si="11"/>
        <v>26.857869567368063</v>
      </c>
      <c r="J93" s="26">
        <v>29758</v>
      </c>
      <c r="K93" s="26">
        <v>127771</v>
      </c>
      <c r="L93" s="26">
        <v>34872</v>
      </c>
      <c r="M93" s="26">
        <v>0</v>
      </c>
      <c r="N93" s="28">
        <v>844882</v>
      </c>
      <c r="O93" s="28">
        <v>423037</v>
      </c>
      <c r="P93" s="28">
        <f t="shared" si="12"/>
        <v>421845</v>
      </c>
      <c r="Q93" s="29">
        <f t="shared" si="13"/>
        <v>99.7182279564199</v>
      </c>
      <c r="R93" s="26">
        <v>6323</v>
      </c>
      <c r="S93" s="10"/>
    </row>
    <row r="94" spans="1:19" ht="9.75" customHeight="1">
      <c r="A94" s="24" t="s">
        <v>103</v>
      </c>
      <c r="B94" s="25" t="s">
        <v>50</v>
      </c>
      <c r="C94" s="24">
        <v>103</v>
      </c>
      <c r="D94" s="26">
        <v>1393344</v>
      </c>
      <c r="E94" s="26">
        <v>0</v>
      </c>
      <c r="F94" s="26">
        <f t="shared" si="9"/>
        <v>1393344</v>
      </c>
      <c r="G94" s="26">
        <v>1104636</v>
      </c>
      <c r="H94" s="26">
        <f t="shared" si="10"/>
        <v>288708</v>
      </c>
      <c r="I94" s="27">
        <f t="shared" si="11"/>
        <v>26.136030330353165</v>
      </c>
      <c r="J94" s="26">
        <v>-2779</v>
      </c>
      <c r="K94" s="26">
        <v>199166</v>
      </c>
      <c r="L94" s="26">
        <v>39748</v>
      </c>
      <c r="M94" s="26">
        <v>0</v>
      </c>
      <c r="N94" s="28">
        <v>885028</v>
      </c>
      <c r="O94" s="28">
        <v>724047</v>
      </c>
      <c r="P94" s="28">
        <f t="shared" si="12"/>
        <v>160981</v>
      </c>
      <c r="Q94" s="29">
        <f t="shared" si="13"/>
        <v>22.23350141634452</v>
      </c>
      <c r="R94" s="26">
        <v>12091</v>
      </c>
      <c r="S94" s="10"/>
    </row>
    <row r="95" spans="1:19" ht="9.75" customHeight="1">
      <c r="A95" s="24" t="s">
        <v>34</v>
      </c>
      <c r="B95" s="25" t="s">
        <v>20</v>
      </c>
      <c r="C95" s="24">
        <v>958</v>
      </c>
      <c r="D95" s="26">
        <v>25275970</v>
      </c>
      <c r="E95" s="26">
        <v>0</v>
      </c>
      <c r="F95" s="26">
        <f t="shared" si="9"/>
        <v>25275970</v>
      </c>
      <c r="G95" s="26">
        <v>20841938</v>
      </c>
      <c r="H95" s="26">
        <f t="shared" si="10"/>
        <v>4434032</v>
      </c>
      <c r="I95" s="27">
        <f t="shared" si="11"/>
        <v>21.27456669336604</v>
      </c>
      <c r="J95" s="26">
        <v>0</v>
      </c>
      <c r="K95" s="26">
        <v>201953</v>
      </c>
      <c r="L95" s="26">
        <v>0</v>
      </c>
      <c r="M95" s="26">
        <v>0</v>
      </c>
      <c r="N95" s="28">
        <v>928622</v>
      </c>
      <c r="O95" s="28">
        <v>1300040</v>
      </c>
      <c r="P95" s="28">
        <f t="shared" si="12"/>
        <v>-371418</v>
      </c>
      <c r="Q95" s="29">
        <f t="shared" si="13"/>
        <v>-28.569736315805667</v>
      </c>
      <c r="R95" s="26">
        <v>0</v>
      </c>
      <c r="S95" s="10"/>
    </row>
    <row r="96" spans="1:19" ht="9.75" customHeight="1">
      <c r="A96" s="24" t="s">
        <v>91</v>
      </c>
      <c r="B96" s="25" t="s">
        <v>50</v>
      </c>
      <c r="C96" s="24">
        <v>55</v>
      </c>
      <c r="D96" s="26">
        <v>2123502</v>
      </c>
      <c r="E96" s="26">
        <v>254820</v>
      </c>
      <c r="F96" s="26">
        <f t="shared" si="9"/>
        <v>2378322</v>
      </c>
      <c r="G96" s="26">
        <v>2029674</v>
      </c>
      <c r="H96" s="26">
        <f t="shared" si="10"/>
        <v>348648</v>
      </c>
      <c r="I96" s="27">
        <f t="shared" si="11"/>
        <v>17.177536885233785</v>
      </c>
      <c r="J96" s="26">
        <v>1725</v>
      </c>
      <c r="K96" s="26">
        <v>127090</v>
      </c>
      <c r="L96" s="26">
        <v>1330</v>
      </c>
      <c r="M96" s="26">
        <v>0</v>
      </c>
      <c r="N96" s="28">
        <v>767525</v>
      </c>
      <c r="O96" s="28">
        <v>450486</v>
      </c>
      <c r="P96" s="28">
        <f t="shared" si="12"/>
        <v>317039</v>
      </c>
      <c r="Q96" s="29">
        <f t="shared" si="13"/>
        <v>70.37710383896503</v>
      </c>
      <c r="R96" s="26">
        <v>7661</v>
      </c>
      <c r="S96" s="10"/>
    </row>
    <row r="97" spans="1:19" ht="9.75" customHeight="1">
      <c r="A97" s="24" t="s">
        <v>26</v>
      </c>
      <c r="B97" s="25" t="s">
        <v>20</v>
      </c>
      <c r="C97" s="24">
        <v>1199</v>
      </c>
      <c r="D97" s="26">
        <v>36118449</v>
      </c>
      <c r="E97" s="26">
        <v>0</v>
      </c>
      <c r="F97" s="26">
        <f t="shared" si="9"/>
        <v>36118449</v>
      </c>
      <c r="G97" s="26">
        <v>31603817</v>
      </c>
      <c r="H97" s="26">
        <f t="shared" si="10"/>
        <v>4514632</v>
      </c>
      <c r="I97" s="27">
        <f t="shared" si="11"/>
        <v>14.285084614937492</v>
      </c>
      <c r="J97" s="26">
        <v>12569</v>
      </c>
      <c r="K97" s="26">
        <v>95839</v>
      </c>
      <c r="L97" s="26">
        <v>26302</v>
      </c>
      <c r="M97" s="26">
        <v>0</v>
      </c>
      <c r="N97" s="28">
        <v>727604</v>
      </c>
      <c r="O97" s="28">
        <v>269877</v>
      </c>
      <c r="P97" s="28">
        <f t="shared" si="12"/>
        <v>457727</v>
      </c>
      <c r="Q97" s="29">
        <f t="shared" si="13"/>
        <v>169.6057833753895</v>
      </c>
      <c r="R97" s="26">
        <v>4254</v>
      </c>
      <c r="S97" s="10"/>
    </row>
    <row r="98" spans="1:19" ht="9.75" customHeight="1">
      <c r="A98" s="24" t="s">
        <v>62</v>
      </c>
      <c r="B98" s="25" t="s">
        <v>50</v>
      </c>
      <c r="C98" s="24">
        <v>284</v>
      </c>
      <c r="D98" s="26">
        <v>5565379</v>
      </c>
      <c r="E98" s="26">
        <v>0</v>
      </c>
      <c r="F98" s="26">
        <f t="shared" si="9"/>
        <v>5565379</v>
      </c>
      <c r="G98" s="26">
        <v>4906697</v>
      </c>
      <c r="H98" s="26">
        <f t="shared" si="10"/>
        <v>658682</v>
      </c>
      <c r="I98" s="27">
        <f t="shared" si="11"/>
        <v>13.4241425545535</v>
      </c>
      <c r="J98" s="26">
        <v>0</v>
      </c>
      <c r="K98" s="26">
        <v>233416</v>
      </c>
      <c r="L98" s="26">
        <v>13890</v>
      </c>
      <c r="M98" s="26">
        <v>0</v>
      </c>
      <c r="N98" s="28">
        <v>790988</v>
      </c>
      <c r="O98" s="28">
        <v>338430</v>
      </c>
      <c r="P98" s="28">
        <f t="shared" si="12"/>
        <v>452558</v>
      </c>
      <c r="Q98" s="29">
        <f t="shared" si="13"/>
        <v>133.72277871347103</v>
      </c>
      <c r="R98" s="26">
        <v>14542</v>
      </c>
      <c r="S98" s="10"/>
    </row>
    <row r="99" spans="1:19" ht="9.75" customHeight="1">
      <c r="A99" s="24" t="s">
        <v>131</v>
      </c>
      <c r="B99" s="25" t="s">
        <v>50</v>
      </c>
      <c r="C99" s="24">
        <v>15</v>
      </c>
      <c r="D99" s="26">
        <v>207418</v>
      </c>
      <c r="E99" s="26">
        <v>0</v>
      </c>
      <c r="F99" s="26">
        <f t="shared" si="9"/>
        <v>207418</v>
      </c>
      <c r="G99" s="26">
        <v>185988</v>
      </c>
      <c r="H99" s="26">
        <f t="shared" si="10"/>
        <v>21430</v>
      </c>
      <c r="I99" s="27">
        <f t="shared" si="11"/>
        <v>11.522248747231004</v>
      </c>
      <c r="J99" s="26">
        <v>23486</v>
      </c>
      <c r="K99" s="26">
        <v>114807</v>
      </c>
      <c r="L99" s="26">
        <v>32212</v>
      </c>
      <c r="M99" s="26">
        <v>0</v>
      </c>
      <c r="N99" s="28">
        <v>734447</v>
      </c>
      <c r="O99" s="28">
        <v>123774</v>
      </c>
      <c r="P99" s="28">
        <f t="shared" si="12"/>
        <v>610673</v>
      </c>
      <c r="Q99" s="29">
        <f t="shared" si="13"/>
        <v>493.37744599027263</v>
      </c>
      <c r="R99" s="26">
        <v>4070</v>
      </c>
      <c r="S99" s="10"/>
    </row>
    <row r="100" spans="1:19" ht="9.75" customHeight="1">
      <c r="A100" s="24" t="s">
        <v>44</v>
      </c>
      <c r="B100" s="30">
        <v>1994</v>
      </c>
      <c r="C100" s="24">
        <v>506</v>
      </c>
      <c r="D100" s="26">
        <v>12625229</v>
      </c>
      <c r="E100" s="26">
        <v>0</v>
      </c>
      <c r="F100" s="26">
        <f t="shared" si="9"/>
        <v>12625229</v>
      </c>
      <c r="G100" s="26">
        <v>11389293</v>
      </c>
      <c r="H100" s="26">
        <f t="shared" si="10"/>
        <v>1235936</v>
      </c>
      <c r="I100" s="27">
        <f t="shared" si="11"/>
        <v>10.851735924257985</v>
      </c>
      <c r="J100" s="26">
        <v>8877</v>
      </c>
      <c r="K100" s="26">
        <v>36044</v>
      </c>
      <c r="L100" s="26">
        <v>22312</v>
      </c>
      <c r="M100" s="26">
        <v>0</v>
      </c>
      <c r="N100" s="28">
        <v>559977</v>
      </c>
      <c r="O100" s="28">
        <v>588815</v>
      </c>
      <c r="P100" s="28">
        <f t="shared" si="12"/>
        <v>-28838</v>
      </c>
      <c r="Q100" s="29">
        <f t="shared" si="13"/>
        <v>-4.897633382301741</v>
      </c>
      <c r="R100" s="26">
        <v>27807</v>
      </c>
      <c r="S100" s="10"/>
    </row>
    <row r="101" spans="1:19" ht="9.75" customHeight="1">
      <c r="A101" s="24" t="s">
        <v>33</v>
      </c>
      <c r="B101" s="25" t="s">
        <v>20</v>
      </c>
      <c r="C101" s="24">
        <v>932</v>
      </c>
      <c r="D101" s="26">
        <v>25288605</v>
      </c>
      <c r="E101" s="26">
        <v>0</v>
      </c>
      <c r="F101" s="26">
        <f t="shared" si="9"/>
        <v>25288605</v>
      </c>
      <c r="G101" s="26">
        <v>23197852</v>
      </c>
      <c r="H101" s="26">
        <f t="shared" si="10"/>
        <v>2090753</v>
      </c>
      <c r="I101" s="27">
        <f t="shared" si="11"/>
        <v>9.01270083109419</v>
      </c>
      <c r="J101" s="26">
        <v>0</v>
      </c>
      <c r="K101" s="26">
        <v>47891</v>
      </c>
      <c r="L101" s="26">
        <v>0</v>
      </c>
      <c r="M101" s="26">
        <v>0</v>
      </c>
      <c r="N101" s="28">
        <v>528255</v>
      </c>
      <c r="O101" s="28">
        <v>448528</v>
      </c>
      <c r="P101" s="28">
        <f t="shared" si="12"/>
        <v>79727</v>
      </c>
      <c r="Q101" s="29">
        <f t="shared" si="13"/>
        <v>17.77525594834659</v>
      </c>
      <c r="R101" s="26">
        <v>14214</v>
      </c>
      <c r="S101" s="10"/>
    </row>
    <row r="102" spans="1:19" ht="9.75" customHeight="1">
      <c r="A102" s="24" t="s">
        <v>37</v>
      </c>
      <c r="B102" s="30">
        <v>1994</v>
      </c>
      <c r="C102" s="24">
        <v>654</v>
      </c>
      <c r="D102" s="26">
        <v>18549307</v>
      </c>
      <c r="E102" s="26">
        <v>0</v>
      </c>
      <c r="F102" s="26">
        <f aca="true" t="shared" si="14" ref="F102:F133">D102+E102</f>
        <v>18549307</v>
      </c>
      <c r="G102" s="26">
        <v>17038844</v>
      </c>
      <c r="H102" s="26">
        <f aca="true" t="shared" si="15" ref="H102:H133">F102-G102</f>
        <v>1510463</v>
      </c>
      <c r="I102" s="27">
        <f aca="true" t="shared" si="16" ref="I102:I136">(F102-G102)/G102*100</f>
        <v>8.864820876345837</v>
      </c>
      <c r="J102" s="26">
        <v>0</v>
      </c>
      <c r="K102" s="26">
        <v>74030</v>
      </c>
      <c r="L102" s="26">
        <v>7831</v>
      </c>
      <c r="M102" s="26">
        <v>0</v>
      </c>
      <c r="N102" s="28">
        <v>531267</v>
      </c>
      <c r="O102" s="28">
        <v>306316</v>
      </c>
      <c r="P102" s="28">
        <f aca="true" t="shared" si="17" ref="P102:P133">N102-O102</f>
        <v>224951</v>
      </c>
      <c r="Q102" s="29">
        <f aca="true" t="shared" si="18" ref="Q102:Q112">(N102-O102)/O102*100</f>
        <v>73.43756121129815</v>
      </c>
      <c r="R102" s="26">
        <v>17271</v>
      </c>
      <c r="S102" s="10"/>
    </row>
    <row r="103" spans="1:19" ht="9.75" customHeight="1">
      <c r="A103" s="24" t="s">
        <v>19</v>
      </c>
      <c r="B103" s="25" t="s">
        <v>20</v>
      </c>
      <c r="C103" s="24">
        <v>2246</v>
      </c>
      <c r="D103" s="26">
        <v>74533041</v>
      </c>
      <c r="E103" s="26">
        <v>0</v>
      </c>
      <c r="F103" s="26">
        <f t="shared" si="14"/>
        <v>74533041</v>
      </c>
      <c r="G103" s="26">
        <v>68926561</v>
      </c>
      <c r="H103" s="26">
        <f t="shared" si="15"/>
        <v>5606480</v>
      </c>
      <c r="I103" s="27">
        <f t="shared" si="16"/>
        <v>8.133990610673294</v>
      </c>
      <c r="J103" s="26">
        <v>2263</v>
      </c>
      <c r="K103" s="26">
        <v>41841</v>
      </c>
      <c r="L103" s="26">
        <v>148</v>
      </c>
      <c r="M103" s="26">
        <v>0</v>
      </c>
      <c r="N103" s="28">
        <v>402779</v>
      </c>
      <c r="O103" s="28">
        <v>1222</v>
      </c>
      <c r="P103" s="28">
        <f t="shared" si="17"/>
        <v>401557</v>
      </c>
      <c r="Q103" s="29">
        <f t="shared" si="18"/>
        <v>32860.63829787234</v>
      </c>
      <c r="R103" s="26">
        <v>3978</v>
      </c>
      <c r="S103" s="10"/>
    </row>
    <row r="104" spans="1:19" ht="9.75" customHeight="1">
      <c r="A104" s="24" t="s">
        <v>32</v>
      </c>
      <c r="B104" s="25" t="s">
        <v>20</v>
      </c>
      <c r="C104" s="24">
        <v>966</v>
      </c>
      <c r="D104" s="26">
        <v>26369772</v>
      </c>
      <c r="E104" s="26">
        <v>0</v>
      </c>
      <c r="F104" s="26">
        <f t="shared" si="14"/>
        <v>26369772</v>
      </c>
      <c r="G104" s="26">
        <v>24444046</v>
      </c>
      <c r="H104" s="26">
        <f t="shared" si="15"/>
        <v>1925726</v>
      </c>
      <c r="I104" s="27">
        <f t="shared" si="16"/>
        <v>7.878098413004133</v>
      </c>
      <c r="J104" s="26">
        <v>3788</v>
      </c>
      <c r="K104" s="26">
        <v>114277</v>
      </c>
      <c r="L104" s="26">
        <v>0</v>
      </c>
      <c r="M104" s="26">
        <v>0</v>
      </c>
      <c r="N104" s="28">
        <v>464580</v>
      </c>
      <c r="O104" s="28">
        <v>101466</v>
      </c>
      <c r="P104" s="28">
        <f t="shared" si="17"/>
        <v>363114</v>
      </c>
      <c r="Q104" s="29">
        <f t="shared" si="18"/>
        <v>357.8676601028916</v>
      </c>
      <c r="R104" s="26">
        <v>11339</v>
      </c>
      <c r="S104" s="10"/>
    </row>
    <row r="105" spans="1:19" ht="9.75" customHeight="1">
      <c r="A105" s="24" t="s">
        <v>40</v>
      </c>
      <c r="B105" s="30">
        <v>1994</v>
      </c>
      <c r="C105" s="24">
        <v>611</v>
      </c>
      <c r="D105" s="26">
        <v>14741255</v>
      </c>
      <c r="E105" s="26">
        <v>0</v>
      </c>
      <c r="F105" s="26">
        <f t="shared" si="14"/>
        <v>14741255</v>
      </c>
      <c r="G105" s="26">
        <v>13818242</v>
      </c>
      <c r="H105" s="26">
        <f t="shared" si="15"/>
        <v>923013</v>
      </c>
      <c r="I105" s="27">
        <f t="shared" si="16"/>
        <v>6.6796702503835155</v>
      </c>
      <c r="J105" s="26">
        <v>11285</v>
      </c>
      <c r="K105" s="26">
        <v>73398</v>
      </c>
      <c r="L105" s="26">
        <v>0</v>
      </c>
      <c r="M105" s="26">
        <v>0</v>
      </c>
      <c r="N105" s="28">
        <v>471504</v>
      </c>
      <c r="O105" s="28">
        <v>323042</v>
      </c>
      <c r="P105" s="28">
        <f t="shared" si="17"/>
        <v>148462</v>
      </c>
      <c r="Q105" s="29">
        <f t="shared" si="18"/>
        <v>45.95749159552009</v>
      </c>
      <c r="R105" s="26">
        <v>0</v>
      </c>
      <c r="S105" s="10"/>
    </row>
    <row r="106" spans="1:19" ht="9.75" customHeight="1">
      <c r="A106" s="24" t="s">
        <v>35</v>
      </c>
      <c r="B106" s="30">
        <v>1994</v>
      </c>
      <c r="C106" s="24">
        <v>759</v>
      </c>
      <c r="D106" s="26">
        <v>19930872</v>
      </c>
      <c r="E106" s="26">
        <v>0</v>
      </c>
      <c r="F106" s="26">
        <f t="shared" si="14"/>
        <v>19930872</v>
      </c>
      <c r="G106" s="26">
        <v>18828225</v>
      </c>
      <c r="H106" s="26">
        <f t="shared" si="15"/>
        <v>1102647</v>
      </c>
      <c r="I106" s="27">
        <f t="shared" si="16"/>
        <v>5.856351302366527</v>
      </c>
      <c r="J106" s="26">
        <v>0</v>
      </c>
      <c r="K106" s="26">
        <v>56460</v>
      </c>
      <c r="L106" s="26">
        <v>0</v>
      </c>
      <c r="M106" s="26">
        <v>0</v>
      </c>
      <c r="N106" s="28">
        <v>431726</v>
      </c>
      <c r="O106" s="28">
        <v>307052</v>
      </c>
      <c r="P106" s="28">
        <f t="shared" si="17"/>
        <v>124674</v>
      </c>
      <c r="Q106" s="29">
        <f t="shared" si="18"/>
        <v>40.603545979182684</v>
      </c>
      <c r="R106" s="26">
        <v>0</v>
      </c>
      <c r="S106" s="10"/>
    </row>
    <row r="107" spans="1:19" ht="9.75" customHeight="1">
      <c r="A107" s="24" t="s">
        <v>58</v>
      </c>
      <c r="B107" s="30">
        <v>1994</v>
      </c>
      <c r="C107" s="24">
        <v>327</v>
      </c>
      <c r="D107" s="26">
        <v>6720976</v>
      </c>
      <c r="E107" s="26">
        <v>806515</v>
      </c>
      <c r="F107" s="26">
        <f t="shared" si="14"/>
        <v>7527491</v>
      </c>
      <c r="G107" s="26">
        <v>7120201</v>
      </c>
      <c r="H107" s="26">
        <f t="shared" si="15"/>
        <v>407290</v>
      </c>
      <c r="I107" s="27">
        <f t="shared" si="16"/>
        <v>5.720203685261133</v>
      </c>
      <c r="J107" s="26">
        <v>2396</v>
      </c>
      <c r="K107" s="26">
        <v>87055</v>
      </c>
      <c r="L107" s="26">
        <v>14776</v>
      </c>
      <c r="M107" s="26">
        <v>0</v>
      </c>
      <c r="N107" s="28">
        <v>429502</v>
      </c>
      <c r="O107" s="28">
        <v>326275</v>
      </c>
      <c r="P107" s="28">
        <f t="shared" si="17"/>
        <v>103227</v>
      </c>
      <c r="Q107" s="29">
        <f t="shared" si="18"/>
        <v>31.63803539958624</v>
      </c>
      <c r="R107" s="26">
        <v>8399</v>
      </c>
      <c r="S107" s="10"/>
    </row>
    <row r="108" spans="1:19" ht="9.75" customHeight="1">
      <c r="A108" s="24" t="s">
        <v>21</v>
      </c>
      <c r="B108" s="25" t="s">
        <v>20</v>
      </c>
      <c r="C108" s="24">
        <v>2040</v>
      </c>
      <c r="D108" s="26">
        <v>74296675</v>
      </c>
      <c r="E108" s="26">
        <v>0</v>
      </c>
      <c r="F108" s="26">
        <f t="shared" si="14"/>
        <v>74296675</v>
      </c>
      <c r="G108" s="26">
        <v>70373684</v>
      </c>
      <c r="H108" s="26">
        <f t="shared" si="15"/>
        <v>3922991</v>
      </c>
      <c r="I108" s="27">
        <f t="shared" si="16"/>
        <v>5.574514189139224</v>
      </c>
      <c r="J108" s="26">
        <v>3232</v>
      </c>
      <c r="K108" s="26">
        <v>40329</v>
      </c>
      <c r="L108" s="26">
        <v>101070</v>
      </c>
      <c r="M108" s="26">
        <v>0</v>
      </c>
      <c r="N108" s="28">
        <v>461738</v>
      </c>
      <c r="O108" s="28">
        <v>131213</v>
      </c>
      <c r="P108" s="28">
        <f t="shared" si="17"/>
        <v>330525</v>
      </c>
      <c r="Q108" s="29">
        <f t="shared" si="18"/>
        <v>251.89958312057493</v>
      </c>
      <c r="R108" s="26">
        <v>0</v>
      </c>
      <c r="S108" s="10"/>
    </row>
    <row r="109" spans="1:19" ht="9.75" customHeight="1">
      <c r="A109" s="24" t="s">
        <v>28</v>
      </c>
      <c r="B109" s="25" t="s">
        <v>20</v>
      </c>
      <c r="C109" s="24">
        <v>1205</v>
      </c>
      <c r="D109" s="26">
        <v>34225099</v>
      </c>
      <c r="E109" s="26">
        <v>0</v>
      </c>
      <c r="F109" s="26">
        <f t="shared" si="14"/>
        <v>34225099</v>
      </c>
      <c r="G109" s="26">
        <v>32474896</v>
      </c>
      <c r="H109" s="26">
        <f t="shared" si="15"/>
        <v>1750203</v>
      </c>
      <c r="I109" s="27">
        <f t="shared" si="16"/>
        <v>5.3894029406591475</v>
      </c>
      <c r="J109" s="26">
        <v>4854</v>
      </c>
      <c r="K109" s="26">
        <v>72126</v>
      </c>
      <c r="L109" s="26">
        <v>0</v>
      </c>
      <c r="M109" s="26">
        <v>0</v>
      </c>
      <c r="N109" s="28">
        <v>328578</v>
      </c>
      <c r="O109" s="28">
        <v>55527</v>
      </c>
      <c r="P109" s="28">
        <f t="shared" si="17"/>
        <v>273051</v>
      </c>
      <c r="Q109" s="29">
        <f t="shared" si="18"/>
        <v>491.7445567021449</v>
      </c>
      <c r="R109" s="26">
        <v>4801</v>
      </c>
      <c r="S109" s="10"/>
    </row>
    <row r="110" spans="1:19" ht="9.75" customHeight="1">
      <c r="A110" s="24" t="s">
        <v>31</v>
      </c>
      <c r="B110" s="25" t="s">
        <v>20</v>
      </c>
      <c r="C110" s="24">
        <v>1175</v>
      </c>
      <c r="D110" s="26">
        <v>30500229</v>
      </c>
      <c r="E110" s="26">
        <v>0</v>
      </c>
      <c r="F110" s="26">
        <f t="shared" si="14"/>
        <v>30500229</v>
      </c>
      <c r="G110" s="26">
        <v>28954701</v>
      </c>
      <c r="H110" s="26">
        <f t="shared" si="15"/>
        <v>1545528</v>
      </c>
      <c r="I110" s="27">
        <f t="shared" si="16"/>
        <v>5.337744637736027</v>
      </c>
      <c r="J110" s="26">
        <v>0</v>
      </c>
      <c r="K110" s="26">
        <v>31991</v>
      </c>
      <c r="L110" s="26">
        <v>5467</v>
      </c>
      <c r="M110" s="26">
        <v>0</v>
      </c>
      <c r="N110" s="28">
        <v>288412</v>
      </c>
      <c r="O110" s="28">
        <v>139144</v>
      </c>
      <c r="P110" s="28">
        <f t="shared" si="17"/>
        <v>149268</v>
      </c>
      <c r="Q110" s="29">
        <f t="shared" si="18"/>
        <v>107.27591559822918</v>
      </c>
      <c r="R110" s="26">
        <v>10352</v>
      </c>
      <c r="S110" s="10"/>
    </row>
    <row r="111" spans="1:19" ht="9.75" customHeight="1">
      <c r="A111" s="24" t="s">
        <v>27</v>
      </c>
      <c r="B111" s="25" t="s">
        <v>20</v>
      </c>
      <c r="C111" s="24">
        <v>1270</v>
      </c>
      <c r="D111" s="26">
        <v>35879949</v>
      </c>
      <c r="E111" s="26">
        <v>0</v>
      </c>
      <c r="F111" s="26">
        <f t="shared" si="14"/>
        <v>35879949</v>
      </c>
      <c r="G111" s="26">
        <v>34548115</v>
      </c>
      <c r="H111" s="26">
        <f t="shared" si="15"/>
        <v>1331834</v>
      </c>
      <c r="I111" s="27">
        <f t="shared" si="16"/>
        <v>3.8550120607159033</v>
      </c>
      <c r="J111" s="26">
        <v>0</v>
      </c>
      <c r="K111" s="26">
        <v>41042</v>
      </c>
      <c r="L111" s="26">
        <v>2807</v>
      </c>
      <c r="M111" s="26">
        <v>0</v>
      </c>
      <c r="N111" s="28">
        <v>314016</v>
      </c>
      <c r="O111" s="28">
        <v>84903</v>
      </c>
      <c r="P111" s="28">
        <f t="shared" si="17"/>
        <v>229113</v>
      </c>
      <c r="Q111" s="29">
        <f t="shared" si="18"/>
        <v>269.852655383202</v>
      </c>
      <c r="R111" s="26">
        <v>12481</v>
      </c>
      <c r="S111" s="10"/>
    </row>
    <row r="112" spans="1:19" ht="9.75" customHeight="1">
      <c r="A112" s="24" t="s">
        <v>29</v>
      </c>
      <c r="B112" s="25" t="s">
        <v>20</v>
      </c>
      <c r="C112" s="24">
        <v>1172</v>
      </c>
      <c r="D112" s="26">
        <v>33439027</v>
      </c>
      <c r="E112" s="26">
        <v>4012684</v>
      </c>
      <c r="F112" s="26">
        <f t="shared" si="14"/>
        <v>37451711</v>
      </c>
      <c r="G112" s="26">
        <v>36274711</v>
      </c>
      <c r="H112" s="26">
        <f t="shared" si="15"/>
        <v>1177000</v>
      </c>
      <c r="I112" s="27">
        <f t="shared" si="16"/>
        <v>3.244684706102827</v>
      </c>
      <c r="J112" s="26">
        <v>0</v>
      </c>
      <c r="K112" s="26">
        <v>84244</v>
      </c>
      <c r="L112" s="26">
        <v>42112</v>
      </c>
      <c r="M112" s="26">
        <v>0</v>
      </c>
      <c r="N112" s="28">
        <v>356809</v>
      </c>
      <c r="O112" s="28">
        <v>685788</v>
      </c>
      <c r="P112" s="28">
        <f t="shared" si="17"/>
        <v>-328979</v>
      </c>
      <c r="Q112" s="29">
        <f t="shared" si="18"/>
        <v>-47.97094728983301</v>
      </c>
      <c r="R112" s="26">
        <v>11813</v>
      </c>
      <c r="S112" s="10"/>
    </row>
    <row r="113" spans="1:19" ht="9.75" customHeight="1">
      <c r="A113" s="24" t="s">
        <v>22</v>
      </c>
      <c r="B113" s="25" t="s">
        <v>20</v>
      </c>
      <c r="C113" s="24">
        <v>1793</v>
      </c>
      <c r="D113" s="26">
        <v>60433701</v>
      </c>
      <c r="E113" s="26">
        <v>7252045</v>
      </c>
      <c r="F113" s="26">
        <f t="shared" si="14"/>
        <v>67685746</v>
      </c>
      <c r="G113" s="26">
        <v>66592349</v>
      </c>
      <c r="H113" s="26">
        <f t="shared" si="15"/>
        <v>1093397</v>
      </c>
      <c r="I113" s="27">
        <f t="shared" si="16"/>
        <v>1.641925861482976</v>
      </c>
      <c r="J113" s="26">
        <v>0</v>
      </c>
      <c r="K113" s="26">
        <v>52508</v>
      </c>
      <c r="L113" s="26">
        <v>0</v>
      </c>
      <c r="M113" s="26">
        <v>0</v>
      </c>
      <c r="N113" s="28">
        <v>304420</v>
      </c>
      <c r="O113" s="28">
        <v>0</v>
      </c>
      <c r="P113" s="28">
        <f t="shared" si="17"/>
        <v>304420</v>
      </c>
      <c r="Q113" s="31" t="s">
        <v>96</v>
      </c>
      <c r="R113" s="26">
        <v>0</v>
      </c>
      <c r="S113" s="10"/>
    </row>
    <row r="114" spans="1:19" ht="9.75" customHeight="1">
      <c r="A114" s="24" t="s">
        <v>23</v>
      </c>
      <c r="B114" s="25" t="s">
        <v>20</v>
      </c>
      <c r="C114" s="24">
        <v>1824</v>
      </c>
      <c r="D114" s="26">
        <v>56775714</v>
      </c>
      <c r="E114" s="26">
        <v>0</v>
      </c>
      <c r="F114" s="26">
        <f t="shared" si="14"/>
        <v>56775714</v>
      </c>
      <c r="G114" s="26">
        <v>55999812</v>
      </c>
      <c r="H114" s="26">
        <f t="shared" si="15"/>
        <v>775902</v>
      </c>
      <c r="I114" s="27">
        <f t="shared" si="16"/>
        <v>1.3855439371832177</v>
      </c>
      <c r="J114" s="26">
        <v>0</v>
      </c>
      <c r="K114" s="26">
        <v>5041</v>
      </c>
      <c r="L114" s="26">
        <v>0</v>
      </c>
      <c r="M114" s="26">
        <v>0</v>
      </c>
      <c r="N114" s="28">
        <v>212459</v>
      </c>
      <c r="O114" s="28">
        <v>188779</v>
      </c>
      <c r="P114" s="28">
        <f t="shared" si="17"/>
        <v>23680</v>
      </c>
      <c r="Q114" s="29">
        <f>(N114-O114)/O114*100</f>
        <v>12.543768109800348</v>
      </c>
      <c r="R114" s="26">
        <v>0</v>
      </c>
      <c r="S114" s="10"/>
    </row>
    <row r="115" spans="1:19" ht="9.75" customHeight="1">
      <c r="A115" s="24" t="s">
        <v>61</v>
      </c>
      <c r="B115" s="30">
        <v>1994</v>
      </c>
      <c r="C115" s="24">
        <v>289</v>
      </c>
      <c r="D115" s="26">
        <v>5957852</v>
      </c>
      <c r="E115" s="26">
        <v>714940</v>
      </c>
      <c r="F115" s="26">
        <f t="shared" si="14"/>
        <v>6672792</v>
      </c>
      <c r="G115" s="26">
        <v>6714472</v>
      </c>
      <c r="H115" s="26">
        <f t="shared" si="15"/>
        <v>-41680</v>
      </c>
      <c r="I115" s="27">
        <f t="shared" si="16"/>
        <v>-0.620748734971268</v>
      </c>
      <c r="J115" s="26">
        <v>10410</v>
      </c>
      <c r="K115" s="26">
        <v>0</v>
      </c>
      <c r="L115" s="26">
        <v>0</v>
      </c>
      <c r="M115" s="26">
        <v>0</v>
      </c>
      <c r="N115" s="28">
        <v>240712</v>
      </c>
      <c r="O115" s="28">
        <v>0</v>
      </c>
      <c r="P115" s="28">
        <f t="shared" si="17"/>
        <v>240712</v>
      </c>
      <c r="Q115" s="31" t="s">
        <v>96</v>
      </c>
      <c r="R115" s="26">
        <v>0</v>
      </c>
      <c r="S115" s="10"/>
    </row>
    <row r="116" spans="1:19" ht="9.75" customHeight="1">
      <c r="A116" s="24" t="s">
        <v>48</v>
      </c>
      <c r="B116" s="30">
        <v>1994</v>
      </c>
      <c r="C116" s="24">
        <v>436</v>
      </c>
      <c r="D116" s="26">
        <v>10271720</v>
      </c>
      <c r="E116" s="26">
        <v>821737</v>
      </c>
      <c r="F116" s="26">
        <f t="shared" si="14"/>
        <v>11093457</v>
      </c>
      <c r="G116" s="26">
        <v>11445907</v>
      </c>
      <c r="H116" s="26">
        <f t="shared" si="15"/>
        <v>-352450</v>
      </c>
      <c r="I116" s="27">
        <f t="shared" si="16"/>
        <v>-3.0792666758519003</v>
      </c>
      <c r="J116" s="26">
        <v>5764</v>
      </c>
      <c r="K116" s="26">
        <v>92620</v>
      </c>
      <c r="L116" s="26">
        <v>0</v>
      </c>
      <c r="M116" s="26">
        <v>0</v>
      </c>
      <c r="N116" s="28">
        <v>295073</v>
      </c>
      <c r="O116" s="28">
        <v>271064</v>
      </c>
      <c r="P116" s="28">
        <f t="shared" si="17"/>
        <v>24009</v>
      </c>
      <c r="Q116" s="29">
        <f>(N116-O116)/O116*100</f>
        <v>8.857317828999793</v>
      </c>
      <c r="R116" s="26">
        <v>5564</v>
      </c>
      <c r="S116" s="10"/>
    </row>
    <row r="117" spans="1:19" ht="9.75" customHeight="1">
      <c r="A117" s="24" t="s">
        <v>43</v>
      </c>
      <c r="B117" s="30">
        <v>1994</v>
      </c>
      <c r="C117" s="24">
        <v>470</v>
      </c>
      <c r="D117" s="26">
        <v>13336058</v>
      </c>
      <c r="E117" s="26">
        <v>0</v>
      </c>
      <c r="F117" s="26">
        <f t="shared" si="14"/>
        <v>13336058</v>
      </c>
      <c r="G117" s="26">
        <v>13770019</v>
      </c>
      <c r="H117" s="26">
        <f t="shared" si="15"/>
        <v>-433961</v>
      </c>
      <c r="I117" s="27">
        <f t="shared" si="16"/>
        <v>-3.151491657346297</v>
      </c>
      <c r="J117" s="26">
        <v>24879</v>
      </c>
      <c r="K117" s="26">
        <v>127190</v>
      </c>
      <c r="L117" s="26">
        <v>30439</v>
      </c>
      <c r="M117" s="26">
        <v>0</v>
      </c>
      <c r="N117" s="28">
        <v>322786</v>
      </c>
      <c r="O117" s="28">
        <v>102217</v>
      </c>
      <c r="P117" s="28">
        <f t="shared" si="17"/>
        <v>220569</v>
      </c>
      <c r="Q117" s="29">
        <f>(N117-O117)/O117*100</f>
        <v>215.78504554037</v>
      </c>
      <c r="R117" s="26">
        <v>2759</v>
      </c>
      <c r="S117" s="10"/>
    </row>
    <row r="118" spans="1:19" ht="9.75" customHeight="1">
      <c r="A118" s="24" t="s">
        <v>65</v>
      </c>
      <c r="B118" s="25" t="s">
        <v>50</v>
      </c>
      <c r="C118" s="24">
        <v>285</v>
      </c>
      <c r="D118" s="26">
        <v>5285948</v>
      </c>
      <c r="E118" s="26">
        <v>0</v>
      </c>
      <c r="F118" s="26">
        <f t="shared" si="14"/>
        <v>5285948</v>
      </c>
      <c r="G118" s="26">
        <v>5498845</v>
      </c>
      <c r="H118" s="26">
        <f t="shared" si="15"/>
        <v>-212897</v>
      </c>
      <c r="I118" s="27">
        <f t="shared" si="16"/>
        <v>-3.871667595649632</v>
      </c>
      <c r="J118" s="26">
        <v>0</v>
      </c>
      <c r="K118" s="26">
        <v>5817</v>
      </c>
      <c r="L118" s="26">
        <v>0</v>
      </c>
      <c r="M118" s="26">
        <v>0</v>
      </c>
      <c r="N118" s="28">
        <v>128365</v>
      </c>
      <c r="O118" s="28">
        <v>43220</v>
      </c>
      <c r="P118" s="28">
        <f t="shared" si="17"/>
        <v>85145</v>
      </c>
      <c r="Q118" s="29">
        <f>(N118-O118)/O118*100</f>
        <v>197.00370198981955</v>
      </c>
      <c r="R118" s="26">
        <v>1534</v>
      </c>
      <c r="S118" s="10"/>
    </row>
    <row r="119" spans="1:19" s="23" customFormat="1" ht="12" customHeight="1">
      <c r="A119" s="24" t="s">
        <v>63</v>
      </c>
      <c r="B119" s="25" t="s">
        <v>50</v>
      </c>
      <c r="C119" s="24">
        <v>218</v>
      </c>
      <c r="D119" s="26">
        <v>5543231</v>
      </c>
      <c r="E119" s="26">
        <v>665188</v>
      </c>
      <c r="F119" s="26">
        <f t="shared" si="14"/>
        <v>6208419</v>
      </c>
      <c r="G119" s="26">
        <v>6496580</v>
      </c>
      <c r="H119" s="26">
        <f t="shared" si="15"/>
        <v>-288161</v>
      </c>
      <c r="I119" s="27">
        <f t="shared" si="16"/>
        <v>-4.435579951297452</v>
      </c>
      <c r="J119" s="26">
        <v>286</v>
      </c>
      <c r="K119" s="26">
        <v>27726</v>
      </c>
      <c r="L119" s="26">
        <v>6354</v>
      </c>
      <c r="M119" s="26">
        <v>0</v>
      </c>
      <c r="N119" s="28">
        <v>154269</v>
      </c>
      <c r="O119" s="28">
        <v>159237</v>
      </c>
      <c r="P119" s="28">
        <f t="shared" si="17"/>
        <v>-4968</v>
      </c>
      <c r="Q119" s="29">
        <f>(N119-O119)/O119*100</f>
        <v>-3.119877917820607</v>
      </c>
      <c r="R119" s="26">
        <v>6766</v>
      </c>
      <c r="S119" s="32"/>
    </row>
    <row r="120" spans="1:19" ht="9.75" customHeight="1">
      <c r="A120" s="24" t="s">
        <v>45</v>
      </c>
      <c r="B120" s="30">
        <v>1994</v>
      </c>
      <c r="C120" s="24">
        <v>537</v>
      </c>
      <c r="D120" s="26">
        <v>12413526</v>
      </c>
      <c r="E120" s="26">
        <v>0</v>
      </c>
      <c r="F120" s="26">
        <f t="shared" si="14"/>
        <v>12413526</v>
      </c>
      <c r="G120" s="26">
        <v>13172917</v>
      </c>
      <c r="H120" s="26">
        <f t="shared" si="15"/>
        <v>-759391</v>
      </c>
      <c r="I120" s="27">
        <f t="shared" si="16"/>
        <v>-5.764789985391998</v>
      </c>
      <c r="J120" s="26">
        <v>0</v>
      </c>
      <c r="K120" s="26">
        <v>69489</v>
      </c>
      <c r="L120" s="26">
        <v>0</v>
      </c>
      <c r="M120" s="26">
        <v>0</v>
      </c>
      <c r="N120" s="28">
        <v>178342</v>
      </c>
      <c r="O120" s="28">
        <v>0</v>
      </c>
      <c r="P120" s="28">
        <f t="shared" si="17"/>
        <v>178342</v>
      </c>
      <c r="Q120" s="31" t="s">
        <v>96</v>
      </c>
      <c r="R120" s="26">
        <v>6840</v>
      </c>
      <c r="S120" s="10"/>
    </row>
    <row r="121" spans="1:19" ht="9.75" customHeight="1">
      <c r="A121" s="24" t="s">
        <v>30</v>
      </c>
      <c r="B121" s="25" t="s">
        <v>20</v>
      </c>
      <c r="C121" s="24">
        <v>1098</v>
      </c>
      <c r="D121" s="26">
        <v>32875952</v>
      </c>
      <c r="E121" s="26">
        <v>0</v>
      </c>
      <c r="F121" s="26">
        <f t="shared" si="14"/>
        <v>32875952</v>
      </c>
      <c r="G121" s="26">
        <v>35281496</v>
      </c>
      <c r="H121" s="26">
        <f t="shared" si="15"/>
        <v>-2405544</v>
      </c>
      <c r="I121" s="27">
        <f t="shared" si="16"/>
        <v>-6.818146260011197</v>
      </c>
      <c r="J121" s="26">
        <v>4275</v>
      </c>
      <c r="K121" s="26">
        <v>18613</v>
      </c>
      <c r="L121" s="26">
        <v>4137</v>
      </c>
      <c r="M121" s="26">
        <v>0</v>
      </c>
      <c r="N121" s="28">
        <v>109461</v>
      </c>
      <c r="O121" s="28">
        <v>1528</v>
      </c>
      <c r="P121" s="28">
        <f t="shared" si="17"/>
        <v>107933</v>
      </c>
      <c r="Q121" s="29">
        <f>(N121-O121)/O121*100</f>
        <v>7063.678010471204</v>
      </c>
      <c r="R121" s="26">
        <v>0</v>
      </c>
      <c r="S121" s="10"/>
    </row>
    <row r="122" spans="1:19" ht="9.75" customHeight="1">
      <c r="A122" s="24" t="s">
        <v>60</v>
      </c>
      <c r="B122" s="25" t="s">
        <v>50</v>
      </c>
      <c r="C122" s="24">
        <v>358</v>
      </c>
      <c r="D122" s="26">
        <v>6317262</v>
      </c>
      <c r="E122" s="26">
        <v>0</v>
      </c>
      <c r="F122" s="26">
        <f t="shared" si="14"/>
        <v>6317262</v>
      </c>
      <c r="G122" s="26">
        <v>6841450</v>
      </c>
      <c r="H122" s="26">
        <f t="shared" si="15"/>
        <v>-524188</v>
      </c>
      <c r="I122" s="27">
        <f t="shared" si="16"/>
        <v>-7.661943009157415</v>
      </c>
      <c r="J122" s="26">
        <v>0</v>
      </c>
      <c r="K122" s="26">
        <v>0</v>
      </c>
      <c r="L122" s="26">
        <v>0</v>
      </c>
      <c r="M122" s="26">
        <v>0</v>
      </c>
      <c r="N122" s="28">
        <v>58959</v>
      </c>
      <c r="O122" s="28">
        <v>0</v>
      </c>
      <c r="P122" s="28">
        <f t="shared" si="17"/>
        <v>58959</v>
      </c>
      <c r="Q122" s="31" t="s">
        <v>96</v>
      </c>
      <c r="R122" s="26">
        <v>0</v>
      </c>
      <c r="S122" s="10"/>
    </row>
    <row r="123" spans="1:19" ht="9.75" customHeight="1">
      <c r="A123" s="24" t="s">
        <v>24</v>
      </c>
      <c r="B123" s="25" t="s">
        <v>20</v>
      </c>
      <c r="C123" s="24">
        <v>1225</v>
      </c>
      <c r="D123" s="26">
        <v>49731648</v>
      </c>
      <c r="E123" s="26">
        <v>5967796</v>
      </c>
      <c r="F123" s="26">
        <f t="shared" si="14"/>
        <v>55699444</v>
      </c>
      <c r="G123" s="26">
        <v>60531475</v>
      </c>
      <c r="H123" s="26">
        <f t="shared" si="15"/>
        <v>-4832031</v>
      </c>
      <c r="I123" s="27">
        <f t="shared" si="16"/>
        <v>-7.9826751289308575</v>
      </c>
      <c r="J123" s="26">
        <v>0</v>
      </c>
      <c r="K123" s="26">
        <v>0</v>
      </c>
      <c r="L123" s="26">
        <v>0</v>
      </c>
      <c r="M123" s="26">
        <v>0</v>
      </c>
      <c r="N123" s="28">
        <v>59325</v>
      </c>
      <c r="O123" s="28">
        <v>0</v>
      </c>
      <c r="P123" s="28">
        <f t="shared" si="17"/>
        <v>59325</v>
      </c>
      <c r="Q123" s="29" t="s">
        <v>96</v>
      </c>
      <c r="R123" s="26">
        <v>0</v>
      </c>
      <c r="S123" s="10"/>
    </row>
    <row r="124" spans="1:19" ht="9.75" customHeight="1">
      <c r="A124" s="24" t="s">
        <v>71</v>
      </c>
      <c r="B124" s="30">
        <v>1994</v>
      </c>
      <c r="C124" s="24">
        <v>240</v>
      </c>
      <c r="D124" s="26">
        <v>4284479</v>
      </c>
      <c r="E124" s="26">
        <v>514138</v>
      </c>
      <c r="F124" s="26">
        <f t="shared" si="14"/>
        <v>4798617</v>
      </c>
      <c r="G124" s="26">
        <v>5259749</v>
      </c>
      <c r="H124" s="26">
        <f t="shared" si="15"/>
        <v>-461132</v>
      </c>
      <c r="I124" s="27">
        <f t="shared" si="16"/>
        <v>-8.767186418971704</v>
      </c>
      <c r="J124" s="26">
        <v>0</v>
      </c>
      <c r="K124" s="26">
        <v>13898</v>
      </c>
      <c r="L124" s="26">
        <v>0</v>
      </c>
      <c r="M124" s="26">
        <v>0</v>
      </c>
      <c r="N124" s="28">
        <v>65370</v>
      </c>
      <c r="O124" s="28">
        <v>107113</v>
      </c>
      <c r="P124" s="28">
        <f t="shared" si="17"/>
        <v>-41743</v>
      </c>
      <c r="Q124" s="29">
        <f>(N124-O124)/O124*100</f>
        <v>-38.97099325011904</v>
      </c>
      <c r="R124" s="26">
        <v>0</v>
      </c>
      <c r="S124" s="10"/>
    </row>
    <row r="125" spans="1:19" ht="9.75" customHeight="1">
      <c r="A125" s="24" t="s">
        <v>68</v>
      </c>
      <c r="B125" s="25" t="s">
        <v>50</v>
      </c>
      <c r="C125" s="24">
        <v>237</v>
      </c>
      <c r="D125" s="26">
        <v>4976232</v>
      </c>
      <c r="E125" s="26">
        <v>0</v>
      </c>
      <c r="F125" s="26">
        <f t="shared" si="14"/>
        <v>4976232</v>
      </c>
      <c r="G125" s="26">
        <v>5471379</v>
      </c>
      <c r="H125" s="26">
        <f t="shared" si="15"/>
        <v>-495147</v>
      </c>
      <c r="I125" s="27">
        <f t="shared" si="16"/>
        <v>-9.049766064460165</v>
      </c>
      <c r="J125" s="26">
        <v>0</v>
      </c>
      <c r="K125" s="26">
        <v>10277</v>
      </c>
      <c r="L125" s="26">
        <v>0</v>
      </c>
      <c r="M125" s="26">
        <v>0</v>
      </c>
      <c r="N125" s="28">
        <v>50540</v>
      </c>
      <c r="O125" s="28">
        <v>0</v>
      </c>
      <c r="P125" s="28">
        <f t="shared" si="17"/>
        <v>50540</v>
      </c>
      <c r="Q125" s="31" t="s">
        <v>96</v>
      </c>
      <c r="R125" s="26">
        <v>660</v>
      </c>
      <c r="S125" s="10"/>
    </row>
    <row r="126" spans="1:19" ht="9.75" customHeight="1">
      <c r="A126" s="24" t="s">
        <v>55</v>
      </c>
      <c r="B126" s="30">
        <v>1994</v>
      </c>
      <c r="C126" s="24">
        <v>322</v>
      </c>
      <c r="D126" s="26">
        <v>7507630</v>
      </c>
      <c r="E126" s="26">
        <v>0</v>
      </c>
      <c r="F126" s="26">
        <f t="shared" si="14"/>
        <v>7507630</v>
      </c>
      <c r="G126" s="26">
        <v>8372707</v>
      </c>
      <c r="H126" s="26">
        <f t="shared" si="15"/>
        <v>-865077</v>
      </c>
      <c r="I126" s="27">
        <f t="shared" si="16"/>
        <v>-10.332106450160026</v>
      </c>
      <c r="J126" s="26">
        <v>0</v>
      </c>
      <c r="K126" s="26">
        <v>0</v>
      </c>
      <c r="L126" s="26">
        <v>0</v>
      </c>
      <c r="M126" s="26">
        <v>0</v>
      </c>
      <c r="N126" s="28">
        <v>40118</v>
      </c>
      <c r="O126" s="28">
        <v>0</v>
      </c>
      <c r="P126" s="28">
        <f t="shared" si="17"/>
        <v>40118</v>
      </c>
      <c r="Q126" s="31" t="s">
        <v>96</v>
      </c>
      <c r="R126" s="26">
        <v>681</v>
      </c>
      <c r="S126" s="10"/>
    </row>
    <row r="127" spans="1:19" ht="9.75" customHeight="1">
      <c r="A127" s="24" t="s">
        <v>46</v>
      </c>
      <c r="B127" s="25" t="s">
        <v>20</v>
      </c>
      <c r="C127" s="24">
        <v>490</v>
      </c>
      <c r="D127" s="26">
        <v>11845038</v>
      </c>
      <c r="E127" s="26">
        <v>1421404</v>
      </c>
      <c r="F127" s="26">
        <f t="shared" si="14"/>
        <v>13266442</v>
      </c>
      <c r="G127" s="26">
        <v>15053204</v>
      </c>
      <c r="H127" s="26">
        <f t="shared" si="15"/>
        <v>-1786762</v>
      </c>
      <c r="I127" s="27">
        <f t="shared" si="16"/>
        <v>-11.869645824237816</v>
      </c>
      <c r="J127" s="26">
        <v>0</v>
      </c>
      <c r="K127" s="26">
        <v>0</v>
      </c>
      <c r="L127" s="26">
        <v>0</v>
      </c>
      <c r="M127" s="26">
        <v>0</v>
      </c>
      <c r="N127" s="28">
        <v>29805</v>
      </c>
      <c r="O127" s="28">
        <v>0</v>
      </c>
      <c r="P127" s="28">
        <f t="shared" si="17"/>
        <v>29805</v>
      </c>
      <c r="Q127" s="31" t="s">
        <v>96</v>
      </c>
      <c r="R127" s="26">
        <v>0</v>
      </c>
      <c r="S127" s="10"/>
    </row>
    <row r="128" spans="1:19" ht="9.75" customHeight="1">
      <c r="A128" s="24" t="s">
        <v>47</v>
      </c>
      <c r="B128" s="30">
        <v>1994</v>
      </c>
      <c r="C128" s="24">
        <v>425</v>
      </c>
      <c r="D128" s="26">
        <v>11841254</v>
      </c>
      <c r="E128" s="26">
        <v>0</v>
      </c>
      <c r="F128" s="26">
        <f t="shared" si="14"/>
        <v>11841254</v>
      </c>
      <c r="G128" s="26">
        <v>13974448</v>
      </c>
      <c r="H128" s="26">
        <f t="shared" si="15"/>
        <v>-2133194</v>
      </c>
      <c r="I128" s="27">
        <f t="shared" si="16"/>
        <v>-15.264960734048314</v>
      </c>
      <c r="J128" s="26">
        <v>0</v>
      </c>
      <c r="K128" s="26">
        <v>0</v>
      </c>
      <c r="L128" s="26">
        <v>0</v>
      </c>
      <c r="M128" s="26">
        <v>0</v>
      </c>
      <c r="N128" s="28">
        <v>23626</v>
      </c>
      <c r="O128" s="28">
        <v>0</v>
      </c>
      <c r="P128" s="28">
        <f t="shared" si="17"/>
        <v>23626</v>
      </c>
      <c r="Q128" s="31" t="s">
        <v>96</v>
      </c>
      <c r="R128" s="26">
        <v>1333</v>
      </c>
      <c r="S128" s="10"/>
    </row>
    <row r="129" spans="1:19" ht="9.75" customHeight="1">
      <c r="A129" s="24" t="s">
        <v>69</v>
      </c>
      <c r="B129" s="25" t="s">
        <v>50</v>
      </c>
      <c r="C129" s="24">
        <v>97</v>
      </c>
      <c r="D129" s="26">
        <v>4690523</v>
      </c>
      <c r="E129" s="26">
        <v>562863</v>
      </c>
      <c r="F129" s="26">
        <f t="shared" si="14"/>
        <v>5253386</v>
      </c>
      <c r="G129" s="26">
        <v>6402720</v>
      </c>
      <c r="H129" s="26">
        <f t="shared" si="15"/>
        <v>-1149334</v>
      </c>
      <c r="I129" s="27">
        <f t="shared" si="16"/>
        <v>-17.950714696254092</v>
      </c>
      <c r="J129" s="26">
        <v>0</v>
      </c>
      <c r="K129" s="26">
        <v>0</v>
      </c>
      <c r="L129" s="26">
        <v>0</v>
      </c>
      <c r="M129" s="26">
        <v>0</v>
      </c>
      <c r="N129" s="28">
        <v>0</v>
      </c>
      <c r="O129" s="28">
        <v>0</v>
      </c>
      <c r="P129" s="28">
        <f t="shared" si="17"/>
        <v>0</v>
      </c>
      <c r="Q129" s="29" t="s">
        <v>148</v>
      </c>
      <c r="R129" s="26">
        <v>0</v>
      </c>
      <c r="S129" s="10"/>
    </row>
    <row r="130" spans="1:19" ht="9.75" customHeight="1">
      <c r="A130" s="24" t="s">
        <v>41</v>
      </c>
      <c r="B130" s="30">
        <v>1994</v>
      </c>
      <c r="C130" s="24">
        <v>625</v>
      </c>
      <c r="D130" s="26">
        <v>14737861</v>
      </c>
      <c r="E130" s="26">
        <v>0</v>
      </c>
      <c r="F130" s="26">
        <f t="shared" si="14"/>
        <v>14737861</v>
      </c>
      <c r="G130" s="26">
        <v>18391163</v>
      </c>
      <c r="H130" s="26">
        <f t="shared" si="15"/>
        <v>-3653302</v>
      </c>
      <c r="I130" s="27">
        <f t="shared" si="16"/>
        <v>-19.86444250426142</v>
      </c>
      <c r="J130" s="26">
        <v>0</v>
      </c>
      <c r="K130" s="26">
        <v>0</v>
      </c>
      <c r="L130" s="26">
        <v>0</v>
      </c>
      <c r="M130" s="26">
        <v>0</v>
      </c>
      <c r="N130" s="28">
        <v>0</v>
      </c>
      <c r="O130" s="28">
        <v>0</v>
      </c>
      <c r="P130" s="28">
        <f t="shared" si="17"/>
        <v>0</v>
      </c>
      <c r="Q130" s="31" t="s">
        <v>148</v>
      </c>
      <c r="R130" s="26">
        <v>0</v>
      </c>
      <c r="S130" s="10"/>
    </row>
    <row r="131" spans="1:19" ht="9.75" customHeight="1">
      <c r="A131" s="24" t="s">
        <v>112</v>
      </c>
      <c r="B131" s="25" t="s">
        <v>50</v>
      </c>
      <c r="C131" s="24">
        <v>26</v>
      </c>
      <c r="D131" s="26">
        <v>648812</v>
      </c>
      <c r="E131" s="26">
        <v>77857</v>
      </c>
      <c r="F131" s="26">
        <f t="shared" si="14"/>
        <v>726669</v>
      </c>
      <c r="G131" s="26">
        <v>953657</v>
      </c>
      <c r="H131" s="26">
        <f t="shared" si="15"/>
        <v>-226988</v>
      </c>
      <c r="I131" s="27">
        <f t="shared" si="16"/>
        <v>-23.801849092493423</v>
      </c>
      <c r="J131" s="26">
        <v>0</v>
      </c>
      <c r="K131" s="26">
        <v>0</v>
      </c>
      <c r="L131" s="26">
        <v>0</v>
      </c>
      <c r="M131" s="26">
        <v>0</v>
      </c>
      <c r="N131" s="28">
        <v>0</v>
      </c>
      <c r="O131" s="28">
        <v>0</v>
      </c>
      <c r="P131" s="28">
        <f t="shared" si="17"/>
        <v>0</v>
      </c>
      <c r="Q131" s="29" t="s">
        <v>148</v>
      </c>
      <c r="R131" s="26">
        <v>0</v>
      </c>
      <c r="S131" s="10"/>
    </row>
    <row r="132" spans="1:19" ht="9.75" customHeight="1">
      <c r="A132" s="24" t="s">
        <v>98</v>
      </c>
      <c r="B132" s="25" t="s">
        <v>50</v>
      </c>
      <c r="C132" s="24">
        <v>52</v>
      </c>
      <c r="D132" s="26">
        <v>1545705</v>
      </c>
      <c r="E132" s="26">
        <v>185485</v>
      </c>
      <c r="F132" s="26">
        <f t="shared" si="14"/>
        <v>1731190</v>
      </c>
      <c r="G132" s="26">
        <v>2302319</v>
      </c>
      <c r="H132" s="26">
        <f t="shared" si="15"/>
        <v>-571129</v>
      </c>
      <c r="I132" s="27">
        <f t="shared" si="16"/>
        <v>-24.806684043349335</v>
      </c>
      <c r="J132" s="26">
        <v>0</v>
      </c>
      <c r="K132" s="26">
        <v>0</v>
      </c>
      <c r="L132" s="26">
        <v>0</v>
      </c>
      <c r="M132" s="26">
        <v>0</v>
      </c>
      <c r="N132" s="28">
        <v>0</v>
      </c>
      <c r="O132" s="28">
        <v>0</v>
      </c>
      <c r="P132" s="28">
        <f t="shared" si="17"/>
        <v>0</v>
      </c>
      <c r="Q132" s="29" t="s">
        <v>148</v>
      </c>
      <c r="R132" s="26">
        <v>0</v>
      </c>
      <c r="S132" s="10"/>
    </row>
    <row r="133" spans="1:19" ht="9.75" customHeight="1">
      <c r="A133" s="24" t="s">
        <v>85</v>
      </c>
      <c r="B133" s="25" t="s">
        <v>50</v>
      </c>
      <c r="C133" s="24">
        <v>90</v>
      </c>
      <c r="D133" s="26">
        <v>2690132</v>
      </c>
      <c r="E133" s="26">
        <v>322816</v>
      </c>
      <c r="F133" s="26">
        <f t="shared" si="14"/>
        <v>3012948</v>
      </c>
      <c r="G133" s="26">
        <v>4365479</v>
      </c>
      <c r="H133" s="26">
        <f t="shared" si="15"/>
        <v>-1352531</v>
      </c>
      <c r="I133" s="27">
        <f t="shared" si="16"/>
        <v>-30.98241911139648</v>
      </c>
      <c r="J133" s="35">
        <v>0</v>
      </c>
      <c r="K133" s="35">
        <v>0</v>
      </c>
      <c r="L133" s="35">
        <v>0</v>
      </c>
      <c r="M133" s="35">
        <v>0</v>
      </c>
      <c r="N133" s="36">
        <v>0</v>
      </c>
      <c r="O133" s="36">
        <v>0</v>
      </c>
      <c r="P133" s="28">
        <f t="shared" si="17"/>
        <v>0</v>
      </c>
      <c r="Q133" s="29" t="s">
        <v>148</v>
      </c>
      <c r="R133" s="35">
        <v>0</v>
      </c>
      <c r="S133" s="10"/>
    </row>
    <row r="134" spans="1:19" ht="9.75" customHeight="1">
      <c r="A134" s="24" t="s">
        <v>66</v>
      </c>
      <c r="B134" s="25" t="s">
        <v>50</v>
      </c>
      <c r="C134" s="24">
        <v>238</v>
      </c>
      <c r="D134" s="26">
        <v>5208295</v>
      </c>
      <c r="E134" s="26">
        <v>624996</v>
      </c>
      <c r="F134" s="26">
        <f>D134+E134</f>
        <v>5833291</v>
      </c>
      <c r="G134" s="26">
        <v>8799186</v>
      </c>
      <c r="H134" s="26">
        <f>F134-G134</f>
        <v>-2965895</v>
      </c>
      <c r="I134" s="27">
        <f t="shared" si="16"/>
        <v>-33.706470121213485</v>
      </c>
      <c r="J134" s="26">
        <v>0</v>
      </c>
      <c r="K134" s="26">
        <v>0</v>
      </c>
      <c r="L134" s="26">
        <v>0</v>
      </c>
      <c r="M134" s="26">
        <v>0</v>
      </c>
      <c r="N134" s="28">
        <v>0</v>
      </c>
      <c r="O134" s="28">
        <v>0</v>
      </c>
      <c r="P134" s="28">
        <f>N134-O134</f>
        <v>0</v>
      </c>
      <c r="Q134" s="29" t="s">
        <v>148</v>
      </c>
      <c r="R134" s="26">
        <v>0</v>
      </c>
      <c r="S134" s="10"/>
    </row>
    <row r="135" spans="1:19" ht="9.75" customHeight="1">
      <c r="A135" s="24" t="s">
        <v>141</v>
      </c>
      <c r="B135" s="25" t="s">
        <v>50</v>
      </c>
      <c r="C135" s="24">
        <v>0</v>
      </c>
      <c r="D135" s="26">
        <v>45957</v>
      </c>
      <c r="E135" s="26">
        <v>5515</v>
      </c>
      <c r="F135" s="26">
        <f>D135+E135</f>
        <v>51472</v>
      </c>
      <c r="G135" s="26">
        <v>87874</v>
      </c>
      <c r="H135" s="26">
        <f>F135-G135</f>
        <v>-36402</v>
      </c>
      <c r="I135" s="27">
        <f t="shared" si="16"/>
        <v>-41.425222477638435</v>
      </c>
      <c r="J135" s="26">
        <v>0</v>
      </c>
      <c r="K135" s="26">
        <v>0</v>
      </c>
      <c r="L135" s="26">
        <v>5763</v>
      </c>
      <c r="M135" s="26">
        <v>0</v>
      </c>
      <c r="N135" s="28">
        <v>5763</v>
      </c>
      <c r="O135" s="28">
        <v>6416</v>
      </c>
      <c r="P135" s="28">
        <f>N135-O135</f>
        <v>-653</v>
      </c>
      <c r="Q135" s="29">
        <f>(N135-O135)/O135*100</f>
        <v>-10.177680798004987</v>
      </c>
      <c r="R135" s="26">
        <v>0</v>
      </c>
      <c r="S135" s="10"/>
    </row>
    <row r="136" spans="1:19" s="43" customFormat="1" ht="12" customHeight="1">
      <c r="A136" s="37" t="s">
        <v>155</v>
      </c>
      <c r="B136" s="37"/>
      <c r="C136" s="37">
        <f>SUM(C6:C135)</f>
        <v>41934</v>
      </c>
      <c r="D136" s="38">
        <f>SUM(D6:D135)</f>
        <v>1073968544</v>
      </c>
      <c r="E136" s="38">
        <f>SUM(E6:E135)</f>
        <v>32382464</v>
      </c>
      <c r="F136" s="38">
        <f>SUM(F6:F135)</f>
        <v>1106351008</v>
      </c>
      <c r="G136" s="38">
        <v>972963796</v>
      </c>
      <c r="H136" s="38">
        <f>SUM(H6:H135)</f>
        <v>133387212</v>
      </c>
      <c r="I136" s="39">
        <f t="shared" si="16"/>
        <v>13.70937053859299</v>
      </c>
      <c r="J136" s="38">
        <f aca="true" t="shared" si="19" ref="J136:P136">SUM(J6:J135)</f>
        <v>193648976</v>
      </c>
      <c r="K136" s="38">
        <f t="shared" si="19"/>
        <v>202663155</v>
      </c>
      <c r="L136" s="38">
        <f t="shared" si="19"/>
        <v>62882998</v>
      </c>
      <c r="M136" s="38">
        <f t="shared" si="19"/>
        <v>6454285</v>
      </c>
      <c r="N136" s="40">
        <f t="shared" si="19"/>
        <v>1572000422</v>
      </c>
      <c r="O136" s="40">
        <f t="shared" si="19"/>
        <v>1458447466</v>
      </c>
      <c r="P136" s="40">
        <f t="shared" si="19"/>
        <v>113552956</v>
      </c>
      <c r="Q136" s="41">
        <f>(N136-O136)/O136*100</f>
        <v>7.785879069846456</v>
      </c>
      <c r="R136" s="38">
        <f>SUM(R6:R135)</f>
        <v>11875477</v>
      </c>
      <c r="S136" s="42"/>
    </row>
    <row r="137" spans="1:18" ht="9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44"/>
      <c r="R137" s="13"/>
    </row>
    <row r="138" spans="1:18" ht="9.75" customHeight="1">
      <c r="A138" s="14" t="s">
        <v>156</v>
      </c>
      <c r="B138" s="12"/>
      <c r="C138" s="12"/>
      <c r="D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44"/>
      <c r="R138" s="13"/>
    </row>
    <row r="139" spans="1:18" ht="9.7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44"/>
      <c r="R139" s="13"/>
    </row>
    <row r="140" spans="1:19" ht="9.7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44"/>
      <c r="R140" s="13"/>
      <c r="S140" s="5"/>
    </row>
    <row r="141" spans="1:19" ht="10.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44"/>
      <c r="R141" s="13"/>
      <c r="S141" s="5"/>
    </row>
    <row r="142" spans="1:19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44"/>
      <c r="R142" s="13"/>
      <c r="S142" s="5"/>
    </row>
    <row r="143" spans="1:19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44"/>
      <c r="R143" s="13"/>
      <c r="S143" s="5"/>
    </row>
    <row r="144" spans="1:19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44"/>
      <c r="R144" s="13"/>
      <c r="S144" s="5"/>
    </row>
    <row r="145" spans="1:19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44"/>
      <c r="R145" s="13"/>
      <c r="S145" s="5"/>
    </row>
    <row r="146" spans="1:19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44"/>
      <c r="R146" s="13"/>
      <c r="S146" s="5"/>
    </row>
    <row r="147" spans="1:19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44"/>
      <c r="R147" s="13"/>
      <c r="S147" s="5"/>
    </row>
    <row r="148" spans="1:19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44"/>
      <c r="R148" s="13"/>
      <c r="S148" s="5"/>
    </row>
    <row r="149" spans="1:19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44"/>
      <c r="R149" s="13"/>
      <c r="S149" s="5"/>
    </row>
    <row r="150" spans="1:19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44"/>
      <c r="R150" s="13"/>
      <c r="S150" s="5"/>
    </row>
    <row r="151" spans="1:19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44"/>
      <c r="R151" s="13"/>
      <c r="S151" s="5"/>
    </row>
    <row r="152" spans="1:19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44"/>
      <c r="R152" s="13"/>
      <c r="S152" s="5"/>
    </row>
    <row r="153" spans="1:19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44"/>
      <c r="R153" s="13"/>
      <c r="S153" s="5"/>
    </row>
    <row r="154" spans="1:19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44"/>
      <c r="R154" s="13"/>
      <c r="S154" s="5"/>
    </row>
    <row r="155" spans="1:19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44"/>
      <c r="R155" s="13"/>
      <c r="S155" s="5"/>
    </row>
    <row r="156" spans="1:19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44"/>
      <c r="R156" s="13"/>
      <c r="S156" s="5"/>
    </row>
    <row r="157" spans="1:19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44"/>
      <c r="R157" s="13"/>
      <c r="S157" s="5"/>
    </row>
    <row r="158" spans="1:19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44"/>
      <c r="R158" s="13"/>
      <c r="S158" s="5"/>
    </row>
    <row r="159" spans="1:19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44"/>
      <c r="R159" s="13"/>
      <c r="S159" s="5"/>
    </row>
    <row r="160" spans="1:19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44"/>
      <c r="R160" s="13"/>
      <c r="S160" s="5"/>
    </row>
    <row r="161" spans="1:19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44"/>
      <c r="R161" s="13"/>
      <c r="S161" s="5"/>
    </row>
    <row r="162" spans="1:19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44"/>
      <c r="R162" s="13"/>
      <c r="S162" s="5"/>
    </row>
    <row r="163" spans="1:19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44"/>
      <c r="R163" s="13"/>
      <c r="S163" s="5"/>
    </row>
    <row r="164" spans="1:19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44"/>
      <c r="R164" s="13"/>
      <c r="S164" s="5"/>
    </row>
    <row r="165" spans="1:19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44"/>
      <c r="R165" s="13"/>
      <c r="S165" s="5"/>
    </row>
    <row r="166" spans="1:19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44"/>
      <c r="R166" s="13"/>
      <c r="S166" s="5"/>
    </row>
    <row r="167" spans="1:19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44"/>
      <c r="R167" s="13"/>
      <c r="S167" s="5"/>
    </row>
    <row r="168" spans="1:19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44"/>
      <c r="R168" s="13"/>
      <c r="S168" s="5"/>
    </row>
    <row r="169" spans="1:19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44"/>
      <c r="R169" s="13"/>
      <c r="S169" s="5"/>
    </row>
    <row r="170" spans="1:19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44"/>
      <c r="R170" s="13"/>
      <c r="S170" s="5"/>
    </row>
    <row r="171" spans="1:19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44"/>
      <c r="R171" s="13"/>
      <c r="S171" s="5"/>
    </row>
    <row r="172" spans="1:19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44"/>
      <c r="R172" s="13"/>
      <c r="S172" s="5"/>
    </row>
    <row r="173" spans="1:19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44"/>
      <c r="R173" s="13"/>
      <c r="S173" s="5"/>
    </row>
    <row r="174" spans="1:19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44"/>
      <c r="R174" s="13"/>
      <c r="S174" s="5"/>
    </row>
    <row r="175" spans="1:19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44"/>
      <c r="R175" s="13"/>
      <c r="S175" s="5"/>
    </row>
    <row r="176" spans="1:19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44"/>
      <c r="R176" s="13"/>
      <c r="S176" s="5"/>
    </row>
    <row r="177" spans="1:19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44"/>
      <c r="R177" s="13"/>
      <c r="S177" s="5"/>
    </row>
    <row r="178" spans="1:19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44"/>
      <c r="R178" s="13"/>
      <c r="S178" s="5"/>
    </row>
    <row r="179" spans="1:19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44"/>
      <c r="R179" s="13"/>
      <c r="S179" s="5"/>
    </row>
    <row r="180" spans="1:19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44"/>
      <c r="R180" s="13"/>
      <c r="S180" s="5"/>
    </row>
    <row r="181" spans="1:19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44"/>
      <c r="R181" s="13"/>
      <c r="S181" s="5"/>
    </row>
    <row r="182" spans="1:19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44"/>
      <c r="R182" s="13"/>
      <c r="S182" s="5"/>
    </row>
    <row r="183" spans="1:19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44"/>
      <c r="R183" s="13"/>
      <c r="S183" s="5"/>
    </row>
    <row r="184" spans="1:19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44"/>
      <c r="R184" s="13"/>
      <c r="S184" s="5"/>
    </row>
    <row r="185" spans="1:19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44"/>
      <c r="R185" s="13"/>
      <c r="S185" s="5"/>
    </row>
    <row r="186" spans="1:19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44"/>
      <c r="R186" s="13"/>
      <c r="S186" s="5"/>
    </row>
    <row r="187" spans="1:19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44"/>
      <c r="R187" s="13"/>
      <c r="S187" s="5"/>
    </row>
    <row r="188" spans="1:19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44"/>
      <c r="R188" s="13"/>
      <c r="S188" s="5"/>
    </row>
    <row r="189" spans="1:19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44"/>
      <c r="R189" s="13"/>
      <c r="S189" s="5"/>
    </row>
    <row r="190" spans="1:19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3"/>
      <c r="S190" s="5"/>
    </row>
    <row r="191" spans="1:19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3"/>
      <c r="S191" s="5"/>
    </row>
    <row r="192" spans="1:19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3"/>
      <c r="S192" s="5"/>
    </row>
    <row r="193" spans="1:19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3"/>
      <c r="S193" s="5"/>
    </row>
    <row r="194" ht="12.75">
      <c r="S194" s="5"/>
    </row>
    <row r="195" ht="12.75">
      <c r="S195" s="5"/>
    </row>
    <row r="196" ht="12.75">
      <c r="S196" s="5"/>
    </row>
    <row r="197" ht="12.75">
      <c r="S197" s="5"/>
    </row>
    <row r="198" ht="12.75">
      <c r="S198" s="5"/>
    </row>
    <row r="199" ht="12.75">
      <c r="S199" s="5"/>
    </row>
    <row r="200" ht="12.75">
      <c r="S200" s="5"/>
    </row>
    <row r="201" ht="12.75">
      <c r="S201" s="5"/>
    </row>
    <row r="202" ht="12.75">
      <c r="S202" s="5"/>
    </row>
    <row r="203" ht="12.75">
      <c r="S203" s="5"/>
    </row>
    <row r="204" ht="12.75">
      <c r="S204" s="5"/>
    </row>
    <row r="205" ht="12.75">
      <c r="S205" s="5"/>
    </row>
    <row r="206" ht="12.75">
      <c r="S206" s="5"/>
    </row>
    <row r="207" ht="12.75">
      <c r="S207" s="5"/>
    </row>
    <row r="208" ht="12.75">
      <c r="S208" s="5"/>
    </row>
    <row r="209" ht="12.75">
      <c r="S209" s="5"/>
    </row>
    <row r="210" ht="12.75">
      <c r="S210" s="5"/>
    </row>
    <row r="211" ht="12.75">
      <c r="S211" s="5"/>
    </row>
    <row r="212" ht="12.75">
      <c r="S212" s="5"/>
    </row>
    <row r="213" ht="12.75">
      <c r="S213" s="5"/>
    </row>
    <row r="214" ht="12.75">
      <c r="S214" s="5"/>
    </row>
    <row r="215" ht="12.75">
      <c r="S215" s="5"/>
    </row>
    <row r="216" ht="12.75">
      <c r="S216" s="5"/>
    </row>
    <row r="217" ht="12.75">
      <c r="S217" s="5"/>
    </row>
    <row r="218" ht="12.75">
      <c r="S218" s="5"/>
    </row>
    <row r="219" ht="12.75">
      <c r="S219" s="5"/>
    </row>
    <row r="220" ht="12.75">
      <c r="S220" s="5"/>
    </row>
    <row r="221" ht="12.75">
      <c r="S221" s="5"/>
    </row>
    <row r="222" ht="12.75">
      <c r="S222" s="5"/>
    </row>
    <row r="223" ht="12.75">
      <c r="S223" s="5"/>
    </row>
    <row r="224" ht="12.75">
      <c r="S224" s="5"/>
    </row>
    <row r="225" ht="12.75">
      <c r="S225" s="5"/>
    </row>
    <row r="226" ht="12.75">
      <c r="S226" s="5"/>
    </row>
    <row r="227" ht="12.75">
      <c r="S227" s="5"/>
    </row>
    <row r="228" ht="12.75">
      <c r="S228" s="5"/>
    </row>
    <row r="229" ht="12.75">
      <c r="S229" s="5"/>
    </row>
    <row r="230" ht="12.75">
      <c r="S230" s="5"/>
    </row>
    <row r="231" ht="12.75">
      <c r="S231" s="5"/>
    </row>
    <row r="232" ht="12.75">
      <c r="S232" s="5"/>
    </row>
    <row r="233" ht="12.75">
      <c r="S233" s="5"/>
    </row>
    <row r="234" ht="12.75">
      <c r="S234" s="5"/>
    </row>
    <row r="235" ht="12.75">
      <c r="S235" s="5"/>
    </row>
    <row r="236" ht="12.75">
      <c r="S236" s="5"/>
    </row>
    <row r="237" ht="12.75">
      <c r="S237" s="5"/>
    </row>
    <row r="238" ht="12.75">
      <c r="S238" s="5"/>
    </row>
    <row r="239" ht="12.75">
      <c r="S239" s="5"/>
    </row>
    <row r="240" ht="12.75">
      <c r="S240" s="5"/>
    </row>
    <row r="241" ht="12.75">
      <c r="S241" s="5"/>
    </row>
    <row r="242" ht="12.75">
      <c r="S242" s="5"/>
    </row>
    <row r="243" ht="12.75">
      <c r="S243" s="5"/>
    </row>
    <row r="244" ht="12.75">
      <c r="S244" s="5"/>
    </row>
    <row r="245" ht="12.75">
      <c r="S245" s="5"/>
    </row>
    <row r="246" ht="12.75">
      <c r="S246" s="5"/>
    </row>
    <row r="247" ht="12.75">
      <c r="S247" s="5"/>
    </row>
    <row r="248" ht="12.75">
      <c r="S248" s="5"/>
    </row>
    <row r="249" ht="12.75">
      <c r="S249" s="5"/>
    </row>
    <row r="250" ht="12.75">
      <c r="S250" s="5"/>
    </row>
    <row r="251" ht="12.75">
      <c r="S251" s="5"/>
    </row>
    <row r="252" ht="12.75">
      <c r="S252" s="5"/>
    </row>
    <row r="253" ht="12.75">
      <c r="S253" s="5"/>
    </row>
    <row r="254" ht="12.75">
      <c r="S254" s="5"/>
    </row>
    <row r="255" ht="12.75">
      <c r="S255" s="5"/>
    </row>
    <row r="256" ht="12.75">
      <c r="S256" s="5"/>
    </row>
    <row r="257" ht="12.75">
      <c r="S257" s="5"/>
    </row>
    <row r="258" ht="12.75">
      <c r="S258" s="5"/>
    </row>
    <row r="259" ht="12.75">
      <c r="S259" s="5"/>
    </row>
    <row r="260" ht="12.75">
      <c r="S260" s="5"/>
    </row>
    <row r="261" ht="12.75">
      <c r="S261" s="5"/>
    </row>
    <row r="262" ht="12.75">
      <c r="S262" s="5"/>
    </row>
    <row r="263" ht="12.75">
      <c r="S263" s="5"/>
    </row>
    <row r="264" ht="12.75">
      <c r="S264" s="5"/>
    </row>
    <row r="265" ht="12.75">
      <c r="S265" s="5"/>
    </row>
    <row r="266" ht="12.75">
      <c r="S266" s="5"/>
    </row>
    <row r="267" ht="12.75">
      <c r="S267" s="5"/>
    </row>
    <row r="268" ht="12.75">
      <c r="S268" s="5"/>
    </row>
    <row r="269" ht="12.75">
      <c r="S269" s="5"/>
    </row>
    <row r="270" ht="12.75">
      <c r="S270" s="5"/>
    </row>
    <row r="271" ht="12.75">
      <c r="S271" s="5"/>
    </row>
    <row r="272" ht="12.75">
      <c r="S272" s="5"/>
    </row>
    <row r="273" ht="12.75">
      <c r="S273" s="5"/>
    </row>
    <row r="274" ht="12.75">
      <c r="S274" s="5"/>
    </row>
    <row r="275" ht="12.75">
      <c r="S275" s="5"/>
    </row>
    <row r="276" ht="12.75">
      <c r="S276" s="5"/>
    </row>
    <row r="277" ht="12.75">
      <c r="S277" s="5"/>
    </row>
    <row r="278" ht="12.75">
      <c r="S278" s="5"/>
    </row>
    <row r="279" ht="12.75">
      <c r="S279" s="5"/>
    </row>
    <row r="280" ht="12.75">
      <c r="S280" s="5"/>
    </row>
    <row r="281" ht="12.75">
      <c r="S281" s="5"/>
    </row>
    <row r="282" ht="12.75">
      <c r="S282" s="5"/>
    </row>
    <row r="283" ht="12.75">
      <c r="S283" s="5"/>
    </row>
    <row r="284" ht="12.75">
      <c r="S284" s="5"/>
    </row>
    <row r="285" ht="12.75">
      <c r="S285" s="5"/>
    </row>
    <row r="286" ht="12.75">
      <c r="S286" s="5"/>
    </row>
    <row r="287" ht="12.75">
      <c r="S287" s="5"/>
    </row>
    <row r="288" ht="12.75">
      <c r="S288" s="5"/>
    </row>
    <row r="289" ht="12.75">
      <c r="S289" s="5"/>
    </row>
    <row r="290" ht="12.75">
      <c r="S290" s="5"/>
    </row>
    <row r="291" ht="12.75">
      <c r="S291" s="5"/>
    </row>
    <row r="292" ht="12.75">
      <c r="S292" s="5"/>
    </row>
    <row r="293" ht="12.75">
      <c r="S293" s="5"/>
    </row>
    <row r="294" ht="12.75">
      <c r="S294" s="5"/>
    </row>
    <row r="295" ht="12.75">
      <c r="S295" s="5"/>
    </row>
    <row r="296" ht="12.75">
      <c r="S296" s="5"/>
    </row>
    <row r="297" ht="12.75">
      <c r="S297" s="5"/>
    </row>
    <row r="298" ht="12.75">
      <c r="S298" s="5"/>
    </row>
    <row r="299" ht="12.75">
      <c r="S299" s="5"/>
    </row>
    <row r="300" ht="12.75">
      <c r="S300" s="5"/>
    </row>
    <row r="301" ht="12.75">
      <c r="S301" s="5"/>
    </row>
    <row r="302" ht="12.75">
      <c r="S302" s="5"/>
    </row>
    <row r="303" ht="12.75">
      <c r="S303" s="5"/>
    </row>
    <row r="304" ht="12.75">
      <c r="S304" s="5"/>
    </row>
    <row r="305" ht="12.75">
      <c r="S305" s="5"/>
    </row>
    <row r="306" ht="12.75">
      <c r="S306" s="5"/>
    </row>
    <row r="307" ht="12.75">
      <c r="S307" s="5"/>
    </row>
    <row r="308" ht="12.75">
      <c r="S308" s="5"/>
    </row>
    <row r="309" ht="12.75">
      <c r="S309" s="5"/>
    </row>
    <row r="310" ht="12.75">
      <c r="S310" s="5"/>
    </row>
    <row r="311" ht="12.75">
      <c r="S311" s="5"/>
    </row>
    <row r="312" ht="12.75">
      <c r="S312" s="5"/>
    </row>
    <row r="313" ht="12.75">
      <c r="S313" s="5"/>
    </row>
    <row r="314" ht="12.75">
      <c r="S314" s="5"/>
    </row>
    <row r="315" ht="12.75">
      <c r="S315" s="5"/>
    </row>
    <row r="316" ht="12.75">
      <c r="S316" s="5"/>
    </row>
    <row r="317" ht="12.75">
      <c r="S317" s="5"/>
    </row>
    <row r="318" ht="12.75">
      <c r="S318" s="5"/>
    </row>
    <row r="319" ht="12.75">
      <c r="S319" s="5"/>
    </row>
    <row r="320" ht="12.75">
      <c r="S320" s="5"/>
    </row>
    <row r="321" ht="12.75">
      <c r="S321" s="5"/>
    </row>
    <row r="322" ht="12.75">
      <c r="S322" s="5"/>
    </row>
    <row r="323" ht="12.75">
      <c r="S323" s="5"/>
    </row>
    <row r="324" ht="12.75">
      <c r="S324" s="5"/>
    </row>
    <row r="325" ht="12.75">
      <c r="S325" s="5"/>
    </row>
    <row r="326" ht="12.75">
      <c r="S326" s="5"/>
    </row>
    <row r="327" ht="12.75">
      <c r="S327" s="5"/>
    </row>
    <row r="328" ht="12.75">
      <c r="S328" s="5"/>
    </row>
    <row r="329" ht="12.75">
      <c r="S329" s="5"/>
    </row>
    <row r="330" ht="12.75">
      <c r="S330" s="5"/>
    </row>
    <row r="331" ht="12.75">
      <c r="S331" s="5"/>
    </row>
    <row r="332" ht="12.75">
      <c r="S332" s="5"/>
    </row>
    <row r="333" ht="12.75">
      <c r="S333" s="5"/>
    </row>
    <row r="334" ht="12.75">
      <c r="S334" s="5"/>
    </row>
    <row r="335" ht="12.75">
      <c r="S335" s="5"/>
    </row>
    <row r="336" ht="12.75">
      <c r="S336" s="5"/>
    </row>
    <row r="337" ht="12.75">
      <c r="S337" s="5"/>
    </row>
    <row r="338" ht="12.75">
      <c r="S338" s="5"/>
    </row>
  </sheetData>
  <printOptions horizontalCentered="1"/>
  <pageMargins left="0.1968503937007874" right="0.1968503937007874" top="0.7874015748031497" bottom="0.5511811023622047" header="0.5118110236220472" footer="0.5118110236220472"/>
  <pageSetup fitToHeight="6" horizontalDpi="300" verticalDpi="300" orientation="landscape" paperSize="9" scale="68" r:id="rId1"/>
  <rowBreaks count="1" manualBreakCount="1">
    <brk id="114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338"/>
  <sheetViews>
    <sheetView showGridLines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5.28125" style="5" customWidth="1"/>
    <col min="2" max="2" width="14.57421875" style="5" customWidth="1"/>
    <col min="3" max="3" width="10.7109375" style="5" customWidth="1"/>
    <col min="4" max="4" width="11.00390625" style="5" customWidth="1"/>
    <col min="5" max="5" width="12.8515625" style="5" customWidth="1"/>
    <col min="6" max="8" width="17.7109375" style="5" customWidth="1"/>
    <col min="9" max="9" width="16.28125" style="5" customWidth="1"/>
    <col min="10" max="10" width="11.00390625" style="5" customWidth="1"/>
    <col min="11" max="11" width="12.28125" style="5" customWidth="1"/>
    <col min="12" max="12" width="9.28125" style="5" customWidth="1"/>
    <col min="13" max="13" width="11.7109375" style="5" customWidth="1"/>
    <col min="14" max="14" width="14.7109375" style="5" customWidth="1"/>
    <col min="15" max="15" width="12.8515625" style="5" customWidth="1"/>
    <col min="16" max="16" width="15.57421875" style="5" customWidth="1"/>
    <col min="17" max="17" width="13.7109375" style="5" customWidth="1"/>
    <col min="18" max="18" width="17.00390625" style="6" customWidth="1"/>
    <col min="19" max="19" width="34.8515625" style="7" customWidth="1"/>
    <col min="20" max="16384" width="9.140625" style="5" customWidth="1"/>
  </cols>
  <sheetData>
    <row r="1" spans="1:16" ht="12.7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8" ht="12.75">
      <c r="A2" s="8"/>
      <c r="B2" s="9"/>
      <c r="C2" s="9"/>
      <c r="H2" s="10"/>
      <c r="I2" s="10"/>
      <c r="J2" s="11"/>
      <c r="K2" s="10"/>
      <c r="L2" s="10"/>
      <c r="M2" s="10"/>
      <c r="N2" s="12"/>
      <c r="O2" s="12"/>
      <c r="P2" s="12"/>
      <c r="R2" s="13"/>
    </row>
    <row r="3" spans="1:18" ht="12.75">
      <c r="A3" s="8"/>
      <c r="B3" s="9"/>
      <c r="C3" s="9"/>
      <c r="H3" s="10"/>
      <c r="I3" s="10"/>
      <c r="J3" s="11"/>
      <c r="K3" s="10"/>
      <c r="L3" s="10"/>
      <c r="M3" s="10"/>
      <c r="N3" s="12"/>
      <c r="O3" s="12"/>
      <c r="P3" s="12"/>
      <c r="R3" s="13"/>
    </row>
    <row r="4" spans="1:18" ht="12.75">
      <c r="A4" s="14"/>
      <c r="B4" s="12"/>
      <c r="C4" s="12"/>
      <c r="D4" s="15" t="s">
        <v>1</v>
      </c>
      <c r="E4" s="16"/>
      <c r="F4" s="10"/>
      <c r="G4" s="10"/>
      <c r="H4" s="10"/>
      <c r="I4" s="10"/>
      <c r="J4" s="45" t="s">
        <v>2</v>
      </c>
      <c r="K4" s="46"/>
      <c r="L4" s="46"/>
      <c r="M4" s="47"/>
      <c r="N4" s="12"/>
      <c r="O4" s="12"/>
      <c r="P4" s="12"/>
      <c r="R4" s="13"/>
    </row>
    <row r="5" spans="1:19" s="23" customFormat="1" ht="46.5" customHeight="1">
      <c r="A5" s="17" t="s">
        <v>3</v>
      </c>
      <c r="B5" s="18" t="s">
        <v>4</v>
      </c>
      <c r="C5" s="19" t="s">
        <v>5</v>
      </c>
      <c r="D5" s="20" t="s">
        <v>6</v>
      </c>
      <c r="E5" s="20" t="s">
        <v>7</v>
      </c>
      <c r="F5" s="20" t="s">
        <v>8</v>
      </c>
      <c r="G5" s="20" t="s">
        <v>9</v>
      </c>
      <c r="H5" s="20" t="s">
        <v>10</v>
      </c>
      <c r="I5" s="20" t="s">
        <v>11</v>
      </c>
      <c r="J5" s="48" t="s">
        <v>12</v>
      </c>
      <c r="K5" s="48" t="s">
        <v>13</v>
      </c>
      <c r="L5" s="48" t="s">
        <v>14</v>
      </c>
      <c r="M5" s="48" t="s">
        <v>15</v>
      </c>
      <c r="N5" s="21" t="s">
        <v>16</v>
      </c>
      <c r="O5" s="21" t="s">
        <v>17</v>
      </c>
      <c r="P5" s="21" t="s">
        <v>158</v>
      </c>
      <c r="Q5" s="21" t="s">
        <v>18</v>
      </c>
      <c r="R5" s="22" t="s">
        <v>157</v>
      </c>
      <c r="S5" s="7"/>
    </row>
    <row r="6" spans="1:18" ht="9.75" customHeight="1">
      <c r="A6" s="24" t="s">
        <v>105</v>
      </c>
      <c r="B6" s="25" t="s">
        <v>82</v>
      </c>
      <c r="C6" s="24">
        <v>71</v>
      </c>
      <c r="D6" s="26">
        <v>859821</v>
      </c>
      <c r="E6" s="26">
        <v>0</v>
      </c>
      <c r="F6" s="26">
        <f aca="true" t="shared" si="0" ref="F6:F37">D6+E6</f>
        <v>859821</v>
      </c>
      <c r="G6" s="26">
        <v>295017</v>
      </c>
      <c r="H6" s="26">
        <f aca="true" t="shared" si="1" ref="H6:H37">F6-G6</f>
        <v>564804</v>
      </c>
      <c r="I6" s="27">
        <f>(F6-G6)/G6*100</f>
        <v>191.4479504570923</v>
      </c>
      <c r="J6" s="26">
        <v>43397</v>
      </c>
      <c r="K6" s="26">
        <v>95588</v>
      </c>
      <c r="L6" s="26">
        <v>30144</v>
      </c>
      <c r="M6" s="26">
        <v>0</v>
      </c>
      <c r="N6" s="28">
        <v>1028950</v>
      </c>
      <c r="O6" s="28">
        <v>714510</v>
      </c>
      <c r="P6" s="28">
        <f aca="true" t="shared" si="2" ref="P6:P37">N6-O6</f>
        <v>314440</v>
      </c>
      <c r="Q6" s="29">
        <f>(N6-O6)/O6*100</f>
        <v>44.00778155659123</v>
      </c>
      <c r="R6" s="26">
        <v>33498</v>
      </c>
    </row>
    <row r="7" spans="1:18" ht="10.5" customHeight="1">
      <c r="A7" s="24" t="s">
        <v>145</v>
      </c>
      <c r="B7" s="25" t="s">
        <v>50</v>
      </c>
      <c r="C7" s="24">
        <v>8</v>
      </c>
      <c r="D7" s="26">
        <v>23626</v>
      </c>
      <c r="E7" s="26">
        <v>0</v>
      </c>
      <c r="F7" s="26">
        <f t="shared" si="0"/>
        <v>23626</v>
      </c>
      <c r="G7" s="26">
        <v>0</v>
      </c>
      <c r="H7" s="26">
        <f t="shared" si="1"/>
        <v>23626</v>
      </c>
      <c r="I7" s="27" t="s">
        <v>96</v>
      </c>
      <c r="J7" s="26">
        <v>0</v>
      </c>
      <c r="K7" s="26">
        <v>0</v>
      </c>
      <c r="L7" s="26">
        <v>0</v>
      </c>
      <c r="M7" s="26">
        <v>0</v>
      </c>
      <c r="N7" s="28">
        <v>23626</v>
      </c>
      <c r="O7" s="28">
        <v>0</v>
      </c>
      <c r="P7" s="28">
        <f t="shared" si="2"/>
        <v>23626</v>
      </c>
      <c r="Q7" s="31" t="s">
        <v>96</v>
      </c>
      <c r="R7" s="26">
        <v>1333</v>
      </c>
    </row>
    <row r="8" spans="1:18" ht="9.75" customHeight="1">
      <c r="A8" s="24" t="s">
        <v>68</v>
      </c>
      <c r="B8" s="25" t="s">
        <v>50</v>
      </c>
      <c r="C8" s="24">
        <v>237</v>
      </c>
      <c r="D8" s="26">
        <v>4976232</v>
      </c>
      <c r="E8" s="26">
        <v>0</v>
      </c>
      <c r="F8" s="26">
        <f t="shared" si="0"/>
        <v>4976232</v>
      </c>
      <c r="G8" s="26">
        <v>5471379</v>
      </c>
      <c r="H8" s="26">
        <f t="shared" si="1"/>
        <v>-495147</v>
      </c>
      <c r="I8" s="27">
        <f>(F8-G8)/G8*100</f>
        <v>-9.049766064460165</v>
      </c>
      <c r="J8" s="26">
        <v>247191</v>
      </c>
      <c r="K8" s="26">
        <v>791448</v>
      </c>
      <c r="L8" s="26">
        <v>155889</v>
      </c>
      <c r="M8" s="26">
        <v>0</v>
      </c>
      <c r="N8" s="28">
        <v>6170760</v>
      </c>
      <c r="O8" s="28">
        <v>6779039</v>
      </c>
      <c r="P8" s="28">
        <f t="shared" si="2"/>
        <v>-608279</v>
      </c>
      <c r="Q8" s="29">
        <f>(N8-O8)/O8*100</f>
        <v>-8.97293849467454</v>
      </c>
      <c r="R8" s="26">
        <v>165029</v>
      </c>
    </row>
    <row r="9" spans="1:19" ht="9.75" customHeight="1">
      <c r="A9" s="24" t="s">
        <v>109</v>
      </c>
      <c r="B9" s="25" t="s">
        <v>82</v>
      </c>
      <c r="C9" s="24">
        <v>75</v>
      </c>
      <c r="D9" s="26">
        <v>667837</v>
      </c>
      <c r="E9" s="26">
        <v>0</v>
      </c>
      <c r="F9" s="26">
        <f t="shared" si="0"/>
        <v>667837</v>
      </c>
      <c r="G9" s="26">
        <v>131013</v>
      </c>
      <c r="H9" s="26">
        <f t="shared" si="1"/>
        <v>536824</v>
      </c>
      <c r="I9" s="27">
        <f>(F9-G9)/G9*100</f>
        <v>409.7486508972392</v>
      </c>
      <c r="J9" s="26">
        <v>4488</v>
      </c>
      <c r="K9" s="26">
        <v>117303</v>
      </c>
      <c r="L9" s="26">
        <v>23199</v>
      </c>
      <c r="M9" s="26">
        <v>0</v>
      </c>
      <c r="N9" s="28">
        <v>812827</v>
      </c>
      <c r="O9" s="28">
        <v>433205</v>
      </c>
      <c r="P9" s="28">
        <f t="shared" si="2"/>
        <v>379622</v>
      </c>
      <c r="Q9" s="29">
        <f>(N9-O9)/O9*100</f>
        <v>87.6310291894138</v>
      </c>
      <c r="R9" s="26">
        <v>15303</v>
      </c>
      <c r="S9" s="10"/>
    </row>
    <row r="10" spans="1:18" ht="9.75" customHeight="1">
      <c r="A10" s="24" t="s">
        <v>58</v>
      </c>
      <c r="B10" s="30">
        <v>1994</v>
      </c>
      <c r="C10" s="24">
        <v>327</v>
      </c>
      <c r="D10" s="26">
        <v>6720976</v>
      </c>
      <c r="E10" s="26">
        <v>806515</v>
      </c>
      <c r="F10" s="26">
        <f t="shared" si="0"/>
        <v>7527491</v>
      </c>
      <c r="G10" s="26">
        <v>7120201</v>
      </c>
      <c r="H10" s="26">
        <f t="shared" si="1"/>
        <v>407290</v>
      </c>
      <c r="I10" s="27">
        <f>(F10-G10)/G10*100</f>
        <v>5.720203685261133</v>
      </c>
      <c r="J10" s="26">
        <v>615230</v>
      </c>
      <c r="K10" s="26">
        <v>1698490</v>
      </c>
      <c r="L10" s="26">
        <v>43147</v>
      </c>
      <c r="M10" s="26">
        <v>0</v>
      </c>
      <c r="N10" s="28">
        <v>9884358</v>
      </c>
      <c r="O10" s="28">
        <v>9814448</v>
      </c>
      <c r="P10" s="28">
        <f t="shared" si="2"/>
        <v>69910</v>
      </c>
      <c r="Q10" s="29">
        <f>(N10-O10)/O10*100</f>
        <v>0.712317187884637</v>
      </c>
      <c r="R10" s="26">
        <v>100769</v>
      </c>
    </row>
    <row r="11" spans="1:18" ht="9.75" customHeight="1">
      <c r="A11" s="24" t="s">
        <v>102</v>
      </c>
      <c r="B11" s="25" t="s">
        <v>82</v>
      </c>
      <c r="C11" s="24">
        <v>87</v>
      </c>
      <c r="D11" s="26">
        <v>1467436</v>
      </c>
      <c r="E11" s="26">
        <v>0</v>
      </c>
      <c r="F11" s="26">
        <f t="shared" si="0"/>
        <v>1467436</v>
      </c>
      <c r="G11" s="26">
        <v>624653</v>
      </c>
      <c r="H11" s="26">
        <f t="shared" si="1"/>
        <v>842783</v>
      </c>
      <c r="I11" s="27">
        <f>(F11-G11)/G11*100</f>
        <v>134.9201876882045</v>
      </c>
      <c r="J11" s="26">
        <v>33669</v>
      </c>
      <c r="K11" s="26">
        <v>129656</v>
      </c>
      <c r="L11" s="26">
        <v>104173</v>
      </c>
      <c r="M11" s="26">
        <v>0</v>
      </c>
      <c r="N11" s="28">
        <v>1734934</v>
      </c>
      <c r="O11" s="28">
        <v>839871</v>
      </c>
      <c r="P11" s="28">
        <f t="shared" si="2"/>
        <v>895063</v>
      </c>
      <c r="Q11" s="29">
        <f>(N11-O11)/O11*100</f>
        <v>106.57148538287427</v>
      </c>
      <c r="R11" s="26">
        <v>58683</v>
      </c>
    </row>
    <row r="12" spans="1:18" ht="9.75" customHeight="1">
      <c r="A12" s="24" t="s">
        <v>144</v>
      </c>
      <c r="B12" s="25" t="s">
        <v>50</v>
      </c>
      <c r="C12" s="24">
        <v>8</v>
      </c>
      <c r="D12" s="26">
        <v>29805</v>
      </c>
      <c r="E12" s="26">
        <v>0</v>
      </c>
      <c r="F12" s="26">
        <f t="shared" si="0"/>
        <v>29805</v>
      </c>
      <c r="G12" s="26">
        <v>0</v>
      </c>
      <c r="H12" s="26">
        <f t="shared" si="1"/>
        <v>29805</v>
      </c>
      <c r="I12" s="27" t="s">
        <v>96</v>
      </c>
      <c r="J12" s="26">
        <v>0</v>
      </c>
      <c r="K12" s="26">
        <v>0</v>
      </c>
      <c r="L12" s="26">
        <v>0</v>
      </c>
      <c r="M12" s="26">
        <v>0</v>
      </c>
      <c r="N12" s="28">
        <v>29805</v>
      </c>
      <c r="O12" s="28">
        <v>0</v>
      </c>
      <c r="P12" s="28">
        <f t="shared" si="2"/>
        <v>29805</v>
      </c>
      <c r="Q12" s="31" t="s">
        <v>96</v>
      </c>
      <c r="R12" s="26">
        <v>0</v>
      </c>
    </row>
    <row r="13" spans="1:18" ht="9.75" customHeight="1">
      <c r="A13" s="24" t="s">
        <v>94</v>
      </c>
      <c r="B13" s="25" t="s">
        <v>50</v>
      </c>
      <c r="C13" s="24">
        <v>111</v>
      </c>
      <c r="D13" s="26">
        <v>1728033</v>
      </c>
      <c r="E13" s="26">
        <v>0</v>
      </c>
      <c r="F13" s="26">
        <f t="shared" si="0"/>
        <v>1728033</v>
      </c>
      <c r="G13" s="26">
        <v>362872</v>
      </c>
      <c r="H13" s="26">
        <f t="shared" si="1"/>
        <v>1365161</v>
      </c>
      <c r="I13" s="27">
        <f>(F13-G13)/G13*100</f>
        <v>376.2100685641218</v>
      </c>
      <c r="J13" s="26">
        <v>53556</v>
      </c>
      <c r="K13" s="26">
        <v>368416</v>
      </c>
      <c r="L13" s="26">
        <v>40635</v>
      </c>
      <c r="M13" s="26">
        <v>0</v>
      </c>
      <c r="N13" s="28">
        <v>2190640</v>
      </c>
      <c r="O13" s="28">
        <v>729474</v>
      </c>
      <c r="P13" s="28">
        <f t="shared" si="2"/>
        <v>1461166</v>
      </c>
      <c r="Q13" s="29">
        <f>(N13-O13)/O13*100</f>
        <v>200.30405470242943</v>
      </c>
      <c r="R13" s="26">
        <v>42794</v>
      </c>
    </row>
    <row r="14" spans="1:19" ht="9.75" customHeight="1">
      <c r="A14" s="24" t="s">
        <v>49</v>
      </c>
      <c r="B14" s="25" t="s">
        <v>50</v>
      </c>
      <c r="C14" s="24">
        <v>534</v>
      </c>
      <c r="D14" s="26">
        <v>9924871</v>
      </c>
      <c r="E14" s="26">
        <v>793990</v>
      </c>
      <c r="F14" s="26">
        <f t="shared" si="0"/>
        <v>10718861</v>
      </c>
      <c r="G14" s="26">
        <v>6133196</v>
      </c>
      <c r="H14" s="26">
        <f t="shared" si="1"/>
        <v>4585665</v>
      </c>
      <c r="I14" s="27">
        <f>(F14-G14)/G14*100</f>
        <v>74.76795132586665</v>
      </c>
      <c r="J14" s="26">
        <v>180908</v>
      </c>
      <c r="K14" s="26">
        <v>1685077</v>
      </c>
      <c r="L14" s="26">
        <v>287398</v>
      </c>
      <c r="M14" s="26">
        <v>0</v>
      </c>
      <c r="N14" s="28">
        <v>12872244</v>
      </c>
      <c r="O14" s="28">
        <v>8329888</v>
      </c>
      <c r="P14" s="28">
        <f t="shared" si="2"/>
        <v>4542356</v>
      </c>
      <c r="Q14" s="29">
        <f>(N14-O14)/O14*100</f>
        <v>54.53081722107188</v>
      </c>
      <c r="R14" s="26">
        <v>165422</v>
      </c>
      <c r="S14" s="10"/>
    </row>
    <row r="15" spans="1:18" ht="9.75" customHeight="1">
      <c r="A15" s="24" t="s">
        <v>129</v>
      </c>
      <c r="B15" s="25" t="s">
        <v>82</v>
      </c>
      <c r="C15" s="24">
        <v>26</v>
      </c>
      <c r="D15" s="26">
        <v>230453</v>
      </c>
      <c r="E15" s="26">
        <v>0</v>
      </c>
      <c r="F15" s="26">
        <f t="shared" si="0"/>
        <v>230453</v>
      </c>
      <c r="G15" s="26">
        <v>0</v>
      </c>
      <c r="H15" s="26">
        <f t="shared" si="1"/>
        <v>230453</v>
      </c>
      <c r="I15" s="27" t="s">
        <v>96</v>
      </c>
      <c r="J15" s="26">
        <v>0</v>
      </c>
      <c r="K15" s="26">
        <v>84244</v>
      </c>
      <c r="L15" s="26">
        <v>42112</v>
      </c>
      <c r="M15" s="26">
        <v>0</v>
      </c>
      <c r="N15" s="28">
        <v>356809</v>
      </c>
      <c r="O15" s="28">
        <v>685788</v>
      </c>
      <c r="P15" s="28">
        <f t="shared" si="2"/>
        <v>-328979</v>
      </c>
      <c r="Q15" s="29">
        <f>(N15-O15)/O15*100</f>
        <v>-47.97094728983301</v>
      </c>
      <c r="R15" s="26">
        <v>11813</v>
      </c>
    </row>
    <row r="16" spans="1:18" ht="9.75" customHeight="1">
      <c r="A16" s="24" t="s">
        <v>108</v>
      </c>
      <c r="B16" s="25" t="s">
        <v>50</v>
      </c>
      <c r="C16" s="24">
        <v>77</v>
      </c>
      <c r="D16" s="26">
        <v>681559</v>
      </c>
      <c r="E16" s="26">
        <v>0</v>
      </c>
      <c r="F16" s="26">
        <f t="shared" si="0"/>
        <v>681559</v>
      </c>
      <c r="G16" s="26">
        <v>0</v>
      </c>
      <c r="H16" s="26">
        <f t="shared" si="1"/>
        <v>681559</v>
      </c>
      <c r="I16" s="27" t="s">
        <v>96</v>
      </c>
      <c r="J16" s="26">
        <v>201422</v>
      </c>
      <c r="K16" s="26">
        <v>316684</v>
      </c>
      <c r="L16" s="26">
        <v>24381</v>
      </c>
      <c r="M16" s="26">
        <v>0</v>
      </c>
      <c r="N16" s="28">
        <v>1224046</v>
      </c>
      <c r="O16" s="28">
        <v>121654</v>
      </c>
      <c r="P16" s="28">
        <f t="shared" si="2"/>
        <v>1102392</v>
      </c>
      <c r="Q16" s="29">
        <f>(N16-O16)/O16*100</f>
        <v>906.1699574202246</v>
      </c>
      <c r="R16" s="26">
        <v>9466</v>
      </c>
    </row>
    <row r="17" spans="1:18" ht="9.75" customHeight="1">
      <c r="A17" s="24" t="s">
        <v>130</v>
      </c>
      <c r="B17" s="25" t="s">
        <v>50</v>
      </c>
      <c r="C17" s="24">
        <v>11</v>
      </c>
      <c r="D17" s="26">
        <v>224921</v>
      </c>
      <c r="E17" s="26">
        <v>26991</v>
      </c>
      <c r="F17" s="26">
        <f t="shared" si="0"/>
        <v>251912</v>
      </c>
      <c r="G17" s="26">
        <v>0</v>
      </c>
      <c r="H17" s="26">
        <f t="shared" si="1"/>
        <v>251912</v>
      </c>
      <c r="I17" s="27" t="s">
        <v>96</v>
      </c>
      <c r="J17" s="26">
        <v>0</v>
      </c>
      <c r="K17" s="26">
        <v>52508</v>
      </c>
      <c r="L17" s="26">
        <v>0</v>
      </c>
      <c r="M17" s="26">
        <v>0</v>
      </c>
      <c r="N17" s="28">
        <v>304420</v>
      </c>
      <c r="O17" s="28">
        <v>0</v>
      </c>
      <c r="P17" s="28">
        <f t="shared" si="2"/>
        <v>304420</v>
      </c>
      <c r="Q17" s="31" t="s">
        <v>96</v>
      </c>
      <c r="R17" s="26">
        <v>0</v>
      </c>
    </row>
    <row r="18" spans="1:18" ht="9.75" customHeight="1">
      <c r="A18" s="24" t="s">
        <v>54</v>
      </c>
      <c r="B18" s="25" t="s">
        <v>50</v>
      </c>
      <c r="C18" s="24">
        <v>354</v>
      </c>
      <c r="D18" s="26">
        <v>7543953</v>
      </c>
      <c r="E18" s="26">
        <v>905275</v>
      </c>
      <c r="F18" s="26">
        <f t="shared" si="0"/>
        <v>8449228</v>
      </c>
      <c r="G18" s="26">
        <v>4400266</v>
      </c>
      <c r="H18" s="26">
        <f t="shared" si="1"/>
        <v>4048962</v>
      </c>
      <c r="I18" s="27">
        <f>(F18-G18)/G18*100</f>
        <v>92.01630083272238</v>
      </c>
      <c r="J18" s="26">
        <v>120867</v>
      </c>
      <c r="K18" s="26">
        <v>1473427</v>
      </c>
      <c r="L18" s="26">
        <v>190466</v>
      </c>
      <c r="M18" s="26">
        <v>0</v>
      </c>
      <c r="N18" s="28">
        <v>10233988</v>
      </c>
      <c r="O18" s="28">
        <v>6808312</v>
      </c>
      <c r="P18" s="28">
        <f t="shared" si="2"/>
        <v>3425676</v>
      </c>
      <c r="Q18" s="29">
        <f>(N18-O18)/O18*100</f>
        <v>50.31608422175717</v>
      </c>
      <c r="R18" s="26">
        <v>133725</v>
      </c>
    </row>
    <row r="19" spans="1:18" ht="9.75" customHeight="1">
      <c r="A19" s="24" t="s">
        <v>149</v>
      </c>
      <c r="B19" s="25" t="s">
        <v>50</v>
      </c>
      <c r="C19" s="24">
        <v>0</v>
      </c>
      <c r="D19" s="26">
        <v>0</v>
      </c>
      <c r="E19" s="26">
        <v>0</v>
      </c>
      <c r="F19" s="26">
        <f t="shared" si="0"/>
        <v>0</v>
      </c>
      <c r="G19" s="26">
        <v>0</v>
      </c>
      <c r="H19" s="26">
        <f t="shared" si="1"/>
        <v>0</v>
      </c>
      <c r="I19" s="27" t="s">
        <v>147</v>
      </c>
      <c r="J19" s="26">
        <v>0</v>
      </c>
      <c r="K19" s="26">
        <v>0</v>
      </c>
      <c r="L19" s="26">
        <v>0</v>
      </c>
      <c r="M19" s="26">
        <v>0</v>
      </c>
      <c r="N19" s="28">
        <v>0</v>
      </c>
      <c r="O19" s="28">
        <v>0</v>
      </c>
      <c r="P19" s="28">
        <f t="shared" si="2"/>
        <v>0</v>
      </c>
      <c r="Q19" s="31" t="s">
        <v>148</v>
      </c>
      <c r="R19" s="26">
        <v>0</v>
      </c>
    </row>
    <row r="20" spans="1:19" ht="9.75" customHeight="1">
      <c r="A20" s="24" t="s">
        <v>112</v>
      </c>
      <c r="B20" s="25" t="s">
        <v>50</v>
      </c>
      <c r="C20" s="24">
        <v>26</v>
      </c>
      <c r="D20" s="26">
        <v>648812</v>
      </c>
      <c r="E20" s="26">
        <v>77857</v>
      </c>
      <c r="F20" s="26">
        <f t="shared" si="0"/>
        <v>726669</v>
      </c>
      <c r="G20" s="26">
        <v>953657</v>
      </c>
      <c r="H20" s="26">
        <f t="shared" si="1"/>
        <v>-226988</v>
      </c>
      <c r="I20" s="27">
        <f>(F20-G20)/G20*100</f>
        <v>-23.801849092493423</v>
      </c>
      <c r="J20" s="26">
        <v>0</v>
      </c>
      <c r="K20" s="26">
        <v>201953</v>
      </c>
      <c r="L20" s="26">
        <v>0</v>
      </c>
      <c r="M20" s="26">
        <v>0</v>
      </c>
      <c r="N20" s="28">
        <v>928622</v>
      </c>
      <c r="O20" s="28">
        <v>1300040</v>
      </c>
      <c r="P20" s="28">
        <f t="shared" si="2"/>
        <v>-371418</v>
      </c>
      <c r="Q20" s="29">
        <f aca="true" t="shared" si="3" ref="Q20:Q25">(N20-O20)/O20*100</f>
        <v>-28.569736315805667</v>
      </c>
      <c r="R20" s="26">
        <v>0</v>
      </c>
      <c r="S20" s="10"/>
    </row>
    <row r="21" spans="1:18" ht="9.75" customHeight="1">
      <c r="A21" s="24" t="s">
        <v>99</v>
      </c>
      <c r="B21" s="25" t="s">
        <v>82</v>
      </c>
      <c r="C21" s="24">
        <v>136</v>
      </c>
      <c r="D21" s="26">
        <v>1536329</v>
      </c>
      <c r="E21" s="26">
        <v>0</v>
      </c>
      <c r="F21" s="26">
        <f t="shared" si="0"/>
        <v>1536329</v>
      </c>
      <c r="G21" s="26">
        <v>378196</v>
      </c>
      <c r="H21" s="26">
        <f t="shared" si="1"/>
        <v>1158133</v>
      </c>
      <c r="I21" s="27">
        <f>(F21-G21)/G21*100</f>
        <v>306.2256078858581</v>
      </c>
      <c r="J21" s="26">
        <v>135768</v>
      </c>
      <c r="K21" s="26">
        <v>310994</v>
      </c>
      <c r="L21" s="26">
        <v>83634</v>
      </c>
      <c r="M21" s="26">
        <v>0</v>
      </c>
      <c r="N21" s="28">
        <v>2066725</v>
      </c>
      <c r="O21" s="28">
        <v>1077290</v>
      </c>
      <c r="P21" s="28">
        <f t="shared" si="2"/>
        <v>989435</v>
      </c>
      <c r="Q21" s="29">
        <f t="shared" si="3"/>
        <v>91.84481430255549</v>
      </c>
      <c r="R21" s="26">
        <v>39552</v>
      </c>
    </row>
    <row r="22" spans="1:19" ht="9.75" customHeight="1">
      <c r="A22" s="24" t="s">
        <v>59</v>
      </c>
      <c r="B22" s="25" t="s">
        <v>50</v>
      </c>
      <c r="C22" s="24">
        <v>236</v>
      </c>
      <c r="D22" s="26">
        <v>6537443</v>
      </c>
      <c r="E22" s="26">
        <v>0</v>
      </c>
      <c r="F22" s="26">
        <f t="shared" si="0"/>
        <v>6537443</v>
      </c>
      <c r="G22" s="26">
        <v>2740683</v>
      </c>
      <c r="H22" s="26">
        <f t="shared" si="1"/>
        <v>3796760</v>
      </c>
      <c r="I22" s="27">
        <f>(F22-G22)/G22*100</f>
        <v>138.53335099316485</v>
      </c>
      <c r="J22" s="26">
        <v>121027</v>
      </c>
      <c r="K22" s="26">
        <v>2621161</v>
      </c>
      <c r="L22" s="26">
        <v>4184635</v>
      </c>
      <c r="M22" s="26">
        <v>0</v>
      </c>
      <c r="N22" s="28">
        <v>13464266</v>
      </c>
      <c r="O22" s="28">
        <v>9842559</v>
      </c>
      <c r="P22" s="28">
        <f t="shared" si="2"/>
        <v>3621707</v>
      </c>
      <c r="Q22" s="29">
        <f t="shared" si="3"/>
        <v>36.79639614047526</v>
      </c>
      <c r="R22" s="26">
        <v>40399</v>
      </c>
      <c r="S22" s="10"/>
    </row>
    <row r="23" spans="1:18" ht="9.75" customHeight="1">
      <c r="A23" s="24" t="s">
        <v>72</v>
      </c>
      <c r="B23" s="25" t="s">
        <v>50</v>
      </c>
      <c r="C23" s="24">
        <v>239</v>
      </c>
      <c r="D23" s="26">
        <v>4106393</v>
      </c>
      <c r="E23" s="26">
        <v>0</v>
      </c>
      <c r="F23" s="26">
        <f t="shared" si="0"/>
        <v>4106393</v>
      </c>
      <c r="G23" s="26">
        <v>2988280</v>
      </c>
      <c r="H23" s="26">
        <f t="shared" si="1"/>
        <v>1118113</v>
      </c>
      <c r="I23" s="27">
        <f>(F23-G23)/G23*100</f>
        <v>37.41660754681623</v>
      </c>
      <c r="J23" s="26">
        <v>76102</v>
      </c>
      <c r="K23" s="26">
        <v>633565</v>
      </c>
      <c r="L23" s="26">
        <v>378124</v>
      </c>
      <c r="M23" s="26">
        <v>0</v>
      </c>
      <c r="N23" s="28">
        <v>5194184</v>
      </c>
      <c r="O23" s="28">
        <v>4637299</v>
      </c>
      <c r="P23" s="28">
        <f t="shared" si="2"/>
        <v>556885</v>
      </c>
      <c r="Q23" s="29">
        <f t="shared" si="3"/>
        <v>12.008822376991434</v>
      </c>
      <c r="R23" s="26">
        <v>48585</v>
      </c>
    </row>
    <row r="24" spans="1:19" ht="9.75" customHeight="1">
      <c r="A24" s="24" t="s">
        <v>120</v>
      </c>
      <c r="B24" s="25" t="s">
        <v>50</v>
      </c>
      <c r="C24" s="24">
        <v>65</v>
      </c>
      <c r="D24" s="26">
        <v>358527</v>
      </c>
      <c r="E24" s="26">
        <v>0</v>
      </c>
      <c r="F24" s="26">
        <f t="shared" si="0"/>
        <v>358527</v>
      </c>
      <c r="G24" s="26">
        <v>0</v>
      </c>
      <c r="H24" s="26">
        <f t="shared" si="1"/>
        <v>358527</v>
      </c>
      <c r="I24" s="27" t="s">
        <v>96</v>
      </c>
      <c r="J24" s="26">
        <v>2263</v>
      </c>
      <c r="K24" s="26">
        <v>41841</v>
      </c>
      <c r="L24" s="26">
        <v>148</v>
      </c>
      <c r="M24" s="26">
        <v>0</v>
      </c>
      <c r="N24" s="28">
        <v>402779</v>
      </c>
      <c r="O24" s="28">
        <v>1222</v>
      </c>
      <c r="P24" s="28">
        <f t="shared" si="2"/>
        <v>401557</v>
      </c>
      <c r="Q24" s="29">
        <f t="shared" si="3"/>
        <v>32860.63829787234</v>
      </c>
      <c r="R24" s="26">
        <v>3978</v>
      </c>
      <c r="S24" s="10"/>
    </row>
    <row r="25" spans="1:19" ht="9.75" customHeight="1">
      <c r="A25" s="24" t="s">
        <v>61</v>
      </c>
      <c r="B25" s="30">
        <v>1994</v>
      </c>
      <c r="C25" s="24">
        <v>289</v>
      </c>
      <c r="D25" s="26">
        <v>5957852</v>
      </c>
      <c r="E25" s="26">
        <v>714940</v>
      </c>
      <c r="F25" s="26">
        <f t="shared" si="0"/>
        <v>6672792</v>
      </c>
      <c r="G25" s="26">
        <v>6714472</v>
      </c>
      <c r="H25" s="26">
        <f t="shared" si="1"/>
        <v>-41680</v>
      </c>
      <c r="I25" s="27">
        <f>(F25-G25)/G25*100</f>
        <v>-0.620748734971268</v>
      </c>
      <c r="J25" s="26">
        <v>207004</v>
      </c>
      <c r="K25" s="26">
        <v>1508350</v>
      </c>
      <c r="L25" s="26">
        <v>23051</v>
      </c>
      <c r="M25" s="26">
        <v>0</v>
      </c>
      <c r="N25" s="28">
        <v>8411197</v>
      </c>
      <c r="O25" s="28">
        <v>8717840</v>
      </c>
      <c r="P25" s="28">
        <f t="shared" si="2"/>
        <v>-306643</v>
      </c>
      <c r="Q25" s="29">
        <f t="shared" si="3"/>
        <v>-3.517419452524937</v>
      </c>
      <c r="R25" s="26">
        <v>127750</v>
      </c>
      <c r="S25" s="10"/>
    </row>
    <row r="26" spans="1:18" ht="9.75" customHeight="1">
      <c r="A26" s="24" t="s">
        <v>132</v>
      </c>
      <c r="B26" s="25" t="s">
        <v>50</v>
      </c>
      <c r="C26" s="24">
        <v>15</v>
      </c>
      <c r="D26" s="26">
        <v>205627</v>
      </c>
      <c r="E26" s="26">
        <v>24675</v>
      </c>
      <c r="F26" s="26">
        <f t="shared" si="0"/>
        <v>230302</v>
      </c>
      <c r="G26" s="26">
        <v>0</v>
      </c>
      <c r="H26" s="26">
        <f t="shared" si="1"/>
        <v>230302</v>
      </c>
      <c r="I26" s="27" t="s">
        <v>96</v>
      </c>
      <c r="J26" s="26">
        <v>10410</v>
      </c>
      <c r="K26" s="26">
        <v>0</v>
      </c>
      <c r="L26" s="26">
        <v>0</v>
      </c>
      <c r="M26" s="26">
        <v>0</v>
      </c>
      <c r="N26" s="28">
        <v>240712</v>
      </c>
      <c r="O26" s="28">
        <v>0</v>
      </c>
      <c r="P26" s="28">
        <f t="shared" si="2"/>
        <v>240712</v>
      </c>
      <c r="Q26" s="31" t="s">
        <v>96</v>
      </c>
      <c r="R26" s="26">
        <v>0</v>
      </c>
    </row>
    <row r="27" spans="1:18" ht="9.75" customHeight="1">
      <c r="A27" s="24" t="s">
        <v>125</v>
      </c>
      <c r="B27" s="25" t="s">
        <v>50</v>
      </c>
      <c r="C27" s="24">
        <v>18</v>
      </c>
      <c r="D27" s="26">
        <v>317107</v>
      </c>
      <c r="E27" s="26">
        <v>0</v>
      </c>
      <c r="F27" s="26">
        <f t="shared" si="0"/>
        <v>317107</v>
      </c>
      <c r="G27" s="26">
        <v>0</v>
      </c>
      <c r="H27" s="26">
        <f t="shared" si="1"/>
        <v>317107</v>
      </c>
      <c r="I27" s="27" t="s">
        <v>96</v>
      </c>
      <c r="J27" s="26">
        <v>3232</v>
      </c>
      <c r="K27" s="26">
        <v>40329</v>
      </c>
      <c r="L27" s="26">
        <v>101070</v>
      </c>
      <c r="M27" s="26">
        <v>0</v>
      </c>
      <c r="N27" s="28">
        <v>461738</v>
      </c>
      <c r="O27" s="28">
        <v>131213</v>
      </c>
      <c r="P27" s="28">
        <f t="shared" si="2"/>
        <v>330525</v>
      </c>
      <c r="Q27" s="29">
        <f>(N27-O27)/O27*100</f>
        <v>251.89958312057493</v>
      </c>
      <c r="R27" s="26">
        <v>0</v>
      </c>
    </row>
    <row r="28" spans="1:19" ht="9.75" customHeight="1">
      <c r="A28" s="24" t="s">
        <v>137</v>
      </c>
      <c r="B28" s="25" t="s">
        <v>50</v>
      </c>
      <c r="C28" s="24">
        <v>24</v>
      </c>
      <c r="D28" s="26">
        <v>97190</v>
      </c>
      <c r="E28" s="26">
        <v>11663</v>
      </c>
      <c r="F28" s="26">
        <f t="shared" si="0"/>
        <v>108853</v>
      </c>
      <c r="G28" s="26">
        <v>0</v>
      </c>
      <c r="H28" s="26">
        <f t="shared" si="1"/>
        <v>108853</v>
      </c>
      <c r="I28" s="27" t="s">
        <v>96</v>
      </c>
      <c r="J28" s="26">
        <v>0</v>
      </c>
      <c r="K28" s="26">
        <v>69489</v>
      </c>
      <c r="L28" s="26">
        <v>0</v>
      </c>
      <c r="M28" s="26">
        <v>0</v>
      </c>
      <c r="N28" s="28">
        <v>178342</v>
      </c>
      <c r="O28" s="28">
        <v>0</v>
      </c>
      <c r="P28" s="28">
        <f t="shared" si="2"/>
        <v>178342</v>
      </c>
      <c r="Q28" s="31" t="s">
        <v>96</v>
      </c>
      <c r="R28" s="26">
        <v>6840</v>
      </c>
      <c r="S28" s="10"/>
    </row>
    <row r="29" spans="1:18" ht="9.75" customHeight="1">
      <c r="A29" s="24" t="s">
        <v>24</v>
      </c>
      <c r="B29" s="25" t="s">
        <v>20</v>
      </c>
      <c r="C29" s="24">
        <v>1225</v>
      </c>
      <c r="D29" s="26">
        <v>49731648</v>
      </c>
      <c r="E29" s="26">
        <v>5967796</v>
      </c>
      <c r="F29" s="26">
        <f t="shared" si="0"/>
        <v>55699444</v>
      </c>
      <c r="G29" s="26">
        <v>60531475</v>
      </c>
      <c r="H29" s="26">
        <f t="shared" si="1"/>
        <v>-4832031</v>
      </c>
      <c r="I29" s="27">
        <f aca="true" t="shared" si="4" ref="I29:I35">(F29-G29)/G29*100</f>
        <v>-7.9826751289308575</v>
      </c>
      <c r="J29" s="26">
        <v>16428898</v>
      </c>
      <c r="K29" s="26">
        <v>12081744</v>
      </c>
      <c r="L29" s="26">
        <v>8476692</v>
      </c>
      <c r="M29" s="26">
        <v>0</v>
      </c>
      <c r="N29" s="28">
        <v>92686778</v>
      </c>
      <c r="O29" s="28">
        <v>97702316</v>
      </c>
      <c r="P29" s="28">
        <f t="shared" si="2"/>
        <v>-5015538</v>
      </c>
      <c r="Q29" s="29">
        <f aca="true" t="shared" si="5" ref="Q29:Q35">(N29-O29)/O29*100</f>
        <v>-5.133489363752646</v>
      </c>
      <c r="R29" s="26">
        <v>73804</v>
      </c>
    </row>
    <row r="30" spans="1:18" ht="9.75" customHeight="1">
      <c r="A30" s="24" t="s">
        <v>69</v>
      </c>
      <c r="B30" s="25" t="s">
        <v>50</v>
      </c>
      <c r="C30" s="24">
        <v>97</v>
      </c>
      <c r="D30" s="26">
        <v>4690523</v>
      </c>
      <c r="E30" s="26">
        <v>562863</v>
      </c>
      <c r="F30" s="26">
        <f t="shared" si="0"/>
        <v>5253386</v>
      </c>
      <c r="G30" s="26">
        <v>6402720</v>
      </c>
      <c r="H30" s="26">
        <f t="shared" si="1"/>
        <v>-1149334</v>
      </c>
      <c r="I30" s="27">
        <f t="shared" si="4"/>
        <v>-17.950714696254092</v>
      </c>
      <c r="J30" s="26">
        <v>11078343</v>
      </c>
      <c r="K30" s="26">
        <v>745619</v>
      </c>
      <c r="L30" s="26">
        <v>293604</v>
      </c>
      <c r="M30" s="26">
        <v>0</v>
      </c>
      <c r="N30" s="28">
        <v>17370952</v>
      </c>
      <c r="O30" s="28">
        <v>19422299</v>
      </c>
      <c r="P30" s="28">
        <f t="shared" si="2"/>
        <v>-2051347</v>
      </c>
      <c r="Q30" s="29">
        <f t="shared" si="5"/>
        <v>-10.561813511366497</v>
      </c>
      <c r="R30" s="26">
        <v>0</v>
      </c>
    </row>
    <row r="31" spans="1:18" ht="9.75" customHeight="1">
      <c r="A31" s="24" t="s">
        <v>63</v>
      </c>
      <c r="B31" s="25" t="s">
        <v>50</v>
      </c>
      <c r="C31" s="24">
        <v>218</v>
      </c>
      <c r="D31" s="26">
        <v>5543231</v>
      </c>
      <c r="E31" s="26">
        <v>665188</v>
      </c>
      <c r="F31" s="26">
        <f t="shared" si="0"/>
        <v>6208419</v>
      </c>
      <c r="G31" s="26">
        <v>6496580</v>
      </c>
      <c r="H31" s="26">
        <f t="shared" si="1"/>
        <v>-288161</v>
      </c>
      <c r="I31" s="27">
        <f t="shared" si="4"/>
        <v>-4.435579951297452</v>
      </c>
      <c r="J31" s="26">
        <v>399439</v>
      </c>
      <c r="K31" s="26">
        <v>1125160</v>
      </c>
      <c r="L31" s="26">
        <v>739</v>
      </c>
      <c r="M31" s="26">
        <v>0</v>
      </c>
      <c r="N31" s="28">
        <v>7733757</v>
      </c>
      <c r="O31" s="28">
        <v>8686285</v>
      </c>
      <c r="P31" s="28">
        <f t="shared" si="2"/>
        <v>-952528</v>
      </c>
      <c r="Q31" s="29">
        <f t="shared" si="5"/>
        <v>-10.965884725173074</v>
      </c>
      <c r="R31" s="26">
        <v>0</v>
      </c>
    </row>
    <row r="32" spans="1:18" ht="9.75" customHeight="1">
      <c r="A32" s="24" t="s">
        <v>65</v>
      </c>
      <c r="B32" s="25" t="s">
        <v>50</v>
      </c>
      <c r="C32" s="24">
        <v>285</v>
      </c>
      <c r="D32" s="26">
        <v>5285948</v>
      </c>
      <c r="E32" s="26">
        <v>0</v>
      </c>
      <c r="F32" s="26">
        <f t="shared" si="0"/>
        <v>5285948</v>
      </c>
      <c r="G32" s="26">
        <v>5498845</v>
      </c>
      <c r="H32" s="26">
        <f t="shared" si="1"/>
        <v>-212897</v>
      </c>
      <c r="I32" s="27">
        <f t="shared" si="4"/>
        <v>-3.871667595649632</v>
      </c>
      <c r="J32" s="26">
        <v>381417</v>
      </c>
      <c r="K32" s="26">
        <v>759648</v>
      </c>
      <c r="L32" s="26">
        <v>136237</v>
      </c>
      <c r="M32" s="26">
        <v>0</v>
      </c>
      <c r="N32" s="28">
        <v>6563250</v>
      </c>
      <c r="O32" s="28">
        <v>6845455</v>
      </c>
      <c r="P32" s="28">
        <f t="shared" si="2"/>
        <v>-282205</v>
      </c>
      <c r="Q32" s="29">
        <f t="shared" si="5"/>
        <v>-4.12251632652614</v>
      </c>
      <c r="R32" s="26">
        <v>72549</v>
      </c>
    </row>
    <row r="33" spans="1:18" ht="9.75" customHeight="1">
      <c r="A33" s="24" t="s">
        <v>29</v>
      </c>
      <c r="B33" s="25" t="s">
        <v>20</v>
      </c>
      <c r="C33" s="24">
        <v>1172</v>
      </c>
      <c r="D33" s="26">
        <v>33439027</v>
      </c>
      <c r="E33" s="26">
        <v>4012684</v>
      </c>
      <c r="F33" s="26">
        <f t="shared" si="0"/>
        <v>37451711</v>
      </c>
      <c r="G33" s="26">
        <v>36274711</v>
      </c>
      <c r="H33" s="26">
        <f t="shared" si="1"/>
        <v>1177000</v>
      </c>
      <c r="I33" s="27">
        <f t="shared" si="4"/>
        <v>3.244684706102827</v>
      </c>
      <c r="J33" s="26">
        <v>10828007</v>
      </c>
      <c r="K33" s="26">
        <v>7346901</v>
      </c>
      <c r="L33" s="26">
        <v>3566396</v>
      </c>
      <c r="M33" s="26">
        <v>0</v>
      </c>
      <c r="N33" s="28">
        <v>59193015</v>
      </c>
      <c r="O33" s="28">
        <v>59987039</v>
      </c>
      <c r="P33" s="28">
        <f t="shared" si="2"/>
        <v>-794024</v>
      </c>
      <c r="Q33" s="29">
        <f t="shared" si="5"/>
        <v>-1.323659265795733</v>
      </c>
      <c r="R33" s="26">
        <v>238055</v>
      </c>
    </row>
    <row r="34" spans="1:19" ht="9.75" customHeight="1">
      <c r="A34" s="24" t="s">
        <v>84</v>
      </c>
      <c r="B34" s="25" t="s">
        <v>82</v>
      </c>
      <c r="C34" s="24">
        <v>214</v>
      </c>
      <c r="D34" s="26">
        <v>2765540</v>
      </c>
      <c r="E34" s="26">
        <v>221244</v>
      </c>
      <c r="F34" s="26">
        <f t="shared" si="0"/>
        <v>2986784</v>
      </c>
      <c r="G34" s="26">
        <v>612959</v>
      </c>
      <c r="H34" s="26">
        <f t="shared" si="1"/>
        <v>2373825</v>
      </c>
      <c r="I34" s="27">
        <f t="shared" si="4"/>
        <v>387.2730476263502</v>
      </c>
      <c r="J34" s="26">
        <v>44254</v>
      </c>
      <c r="K34" s="26">
        <v>711327</v>
      </c>
      <c r="L34" s="26">
        <v>110970</v>
      </c>
      <c r="M34" s="26">
        <v>0</v>
      </c>
      <c r="N34" s="28">
        <v>3853335</v>
      </c>
      <c r="O34" s="28">
        <v>1342108</v>
      </c>
      <c r="P34" s="28">
        <f t="shared" si="2"/>
        <v>2511227</v>
      </c>
      <c r="Q34" s="29">
        <f t="shared" si="5"/>
        <v>187.11064981357686</v>
      </c>
      <c r="R34" s="26">
        <v>81887</v>
      </c>
      <c r="S34" s="10"/>
    </row>
    <row r="35" spans="1:19" ht="9.75" customHeight="1">
      <c r="A35" s="24" t="s">
        <v>40</v>
      </c>
      <c r="B35" s="30">
        <v>1994</v>
      </c>
      <c r="C35" s="24">
        <v>611</v>
      </c>
      <c r="D35" s="26">
        <v>14741255</v>
      </c>
      <c r="E35" s="26">
        <v>0</v>
      </c>
      <c r="F35" s="26">
        <f t="shared" si="0"/>
        <v>14741255</v>
      </c>
      <c r="G35" s="26">
        <v>13818242</v>
      </c>
      <c r="H35" s="26">
        <f t="shared" si="1"/>
        <v>923013</v>
      </c>
      <c r="I35" s="27">
        <f t="shared" si="4"/>
        <v>6.6796702503835155</v>
      </c>
      <c r="J35" s="26">
        <v>500476</v>
      </c>
      <c r="K35" s="26">
        <v>2771726</v>
      </c>
      <c r="L35" s="26">
        <v>276759</v>
      </c>
      <c r="M35" s="26">
        <v>0</v>
      </c>
      <c r="N35" s="28">
        <v>18290216</v>
      </c>
      <c r="O35" s="28">
        <v>17745948</v>
      </c>
      <c r="P35" s="28">
        <f t="shared" si="2"/>
        <v>544268</v>
      </c>
      <c r="Q35" s="29">
        <f t="shared" si="5"/>
        <v>3.0669987312033147</v>
      </c>
      <c r="R35" s="26">
        <v>350267</v>
      </c>
      <c r="S35" s="10"/>
    </row>
    <row r="36" spans="1:18" ht="9.75" customHeight="1">
      <c r="A36" s="24" t="s">
        <v>139</v>
      </c>
      <c r="B36" s="25" t="s">
        <v>50</v>
      </c>
      <c r="C36" s="24">
        <v>0</v>
      </c>
      <c r="D36" s="26">
        <v>58959</v>
      </c>
      <c r="E36" s="26">
        <v>0</v>
      </c>
      <c r="F36" s="26">
        <f t="shared" si="0"/>
        <v>58959</v>
      </c>
      <c r="G36" s="26">
        <v>0</v>
      </c>
      <c r="H36" s="26">
        <f t="shared" si="1"/>
        <v>58959</v>
      </c>
      <c r="I36" s="27" t="s">
        <v>96</v>
      </c>
      <c r="J36" s="26">
        <v>0</v>
      </c>
      <c r="K36" s="26">
        <v>0</v>
      </c>
      <c r="L36" s="26">
        <v>0</v>
      </c>
      <c r="M36" s="26">
        <v>0</v>
      </c>
      <c r="N36" s="28">
        <v>58959</v>
      </c>
      <c r="O36" s="28">
        <v>0</v>
      </c>
      <c r="P36" s="28">
        <f t="shared" si="2"/>
        <v>58959</v>
      </c>
      <c r="Q36" s="31" t="s">
        <v>96</v>
      </c>
      <c r="R36" s="26">
        <v>0</v>
      </c>
    </row>
    <row r="37" spans="1:18" ht="9.75" customHeight="1">
      <c r="A37" s="24" t="s">
        <v>100</v>
      </c>
      <c r="B37" s="25" t="s">
        <v>82</v>
      </c>
      <c r="C37" s="24">
        <v>121</v>
      </c>
      <c r="D37" s="26">
        <v>1515879</v>
      </c>
      <c r="E37" s="26">
        <v>0</v>
      </c>
      <c r="F37" s="26">
        <f t="shared" si="0"/>
        <v>1515879</v>
      </c>
      <c r="G37" s="26">
        <v>77245</v>
      </c>
      <c r="H37" s="26">
        <f t="shared" si="1"/>
        <v>1438634</v>
      </c>
      <c r="I37" s="27">
        <f>(F37-G37)/G37*100</f>
        <v>1862.4299307398537</v>
      </c>
      <c r="J37" s="26">
        <v>64689</v>
      </c>
      <c r="K37" s="26">
        <v>612684</v>
      </c>
      <c r="L37" s="26">
        <v>55854</v>
      </c>
      <c r="M37" s="26">
        <v>0</v>
      </c>
      <c r="N37" s="28">
        <v>2249106</v>
      </c>
      <c r="O37" s="28">
        <v>1032505</v>
      </c>
      <c r="P37" s="28">
        <f t="shared" si="2"/>
        <v>1216601</v>
      </c>
      <c r="Q37" s="29">
        <f>(N37-O37)/O37*100</f>
        <v>117.8300347213815</v>
      </c>
      <c r="R37" s="26">
        <v>61063</v>
      </c>
    </row>
    <row r="38" spans="1:18" ht="9.75" customHeight="1">
      <c r="A38" s="24" t="s">
        <v>135</v>
      </c>
      <c r="B38" s="25" t="s">
        <v>50</v>
      </c>
      <c r="C38" s="24">
        <v>15</v>
      </c>
      <c r="D38" s="26">
        <v>122548</v>
      </c>
      <c r="E38" s="26">
        <v>0</v>
      </c>
      <c r="F38" s="26">
        <f aca="true" t="shared" si="6" ref="F38:F69">D38+E38</f>
        <v>122548</v>
      </c>
      <c r="G38" s="26">
        <v>36778</v>
      </c>
      <c r="H38" s="26">
        <f aca="true" t="shared" si="7" ref="H38:H69">F38-G38</f>
        <v>85770</v>
      </c>
      <c r="I38" s="27">
        <f>(F38-G38)/G38*100</f>
        <v>233.21007123824023</v>
      </c>
      <c r="J38" s="26">
        <v>0</v>
      </c>
      <c r="K38" s="26">
        <v>5817</v>
      </c>
      <c r="L38" s="26">
        <v>0</v>
      </c>
      <c r="M38" s="26">
        <v>0</v>
      </c>
      <c r="N38" s="28">
        <v>128365</v>
      </c>
      <c r="O38" s="28">
        <v>43220</v>
      </c>
      <c r="P38" s="28">
        <f aca="true" t="shared" si="8" ref="P38:P69">N38-O38</f>
        <v>85145</v>
      </c>
      <c r="Q38" s="29">
        <f>(N38-O38)/O38*100</f>
        <v>197.00370198981955</v>
      </c>
      <c r="R38" s="26">
        <v>1534</v>
      </c>
    </row>
    <row r="39" spans="1:18" ht="9.75" customHeight="1">
      <c r="A39" s="24" t="s">
        <v>121</v>
      </c>
      <c r="B39" s="25" t="s">
        <v>50</v>
      </c>
      <c r="C39" s="24">
        <v>63</v>
      </c>
      <c r="D39" s="26">
        <v>346515</v>
      </c>
      <c r="E39" s="26">
        <v>0</v>
      </c>
      <c r="F39" s="26">
        <f t="shared" si="6"/>
        <v>346515</v>
      </c>
      <c r="G39" s="26">
        <v>55131</v>
      </c>
      <c r="H39" s="26">
        <f t="shared" si="7"/>
        <v>291384</v>
      </c>
      <c r="I39" s="27">
        <f>(F39-G39)/G39*100</f>
        <v>528.5302280023943</v>
      </c>
      <c r="J39" s="26">
        <v>3788</v>
      </c>
      <c r="K39" s="26">
        <v>114277</v>
      </c>
      <c r="L39" s="26">
        <v>0</v>
      </c>
      <c r="M39" s="26">
        <v>0</v>
      </c>
      <c r="N39" s="28">
        <v>464580</v>
      </c>
      <c r="O39" s="28">
        <v>101466</v>
      </c>
      <c r="P39" s="28">
        <f t="shared" si="8"/>
        <v>363114</v>
      </c>
      <c r="Q39" s="29">
        <f>(N39-O39)/O39*100</f>
        <v>357.8676601028916</v>
      </c>
      <c r="R39" s="26">
        <v>11339</v>
      </c>
    </row>
    <row r="40" spans="1:18" ht="9.75" customHeight="1">
      <c r="A40" s="24" t="s">
        <v>150</v>
      </c>
      <c r="B40" s="25" t="s">
        <v>50</v>
      </c>
      <c r="C40" s="24">
        <v>0</v>
      </c>
      <c r="D40" s="26">
        <v>0</v>
      </c>
      <c r="E40" s="26">
        <v>0</v>
      </c>
      <c r="F40" s="26">
        <f t="shared" si="6"/>
        <v>0</v>
      </c>
      <c r="G40" s="26">
        <v>0</v>
      </c>
      <c r="H40" s="26">
        <f t="shared" si="7"/>
        <v>0</v>
      </c>
      <c r="I40" s="27" t="s">
        <v>147</v>
      </c>
      <c r="J40" s="26">
        <v>0</v>
      </c>
      <c r="K40" s="26">
        <v>0</v>
      </c>
      <c r="L40" s="26">
        <v>0</v>
      </c>
      <c r="M40" s="26">
        <v>0</v>
      </c>
      <c r="N40" s="28">
        <v>0</v>
      </c>
      <c r="O40" s="28">
        <v>0</v>
      </c>
      <c r="P40" s="28">
        <f t="shared" si="8"/>
        <v>0</v>
      </c>
      <c r="Q40" s="29" t="s">
        <v>148</v>
      </c>
      <c r="R40" s="26">
        <v>0</v>
      </c>
    </row>
    <row r="41" spans="1:18" ht="9.75" customHeight="1">
      <c r="A41" s="24" t="s">
        <v>80</v>
      </c>
      <c r="B41" s="25" t="s">
        <v>50</v>
      </c>
      <c r="C41" s="24">
        <v>193</v>
      </c>
      <c r="D41" s="26">
        <v>3309165</v>
      </c>
      <c r="E41" s="26">
        <v>0</v>
      </c>
      <c r="F41" s="26">
        <f t="shared" si="6"/>
        <v>3309165</v>
      </c>
      <c r="G41" s="26">
        <v>1633106</v>
      </c>
      <c r="H41" s="26">
        <f t="shared" si="7"/>
        <v>1676059</v>
      </c>
      <c r="I41" s="27">
        <f aca="true" t="shared" si="9" ref="I41:I49">(F41-G41)/G41*100</f>
        <v>102.63014158297135</v>
      </c>
      <c r="J41" s="26">
        <v>79448</v>
      </c>
      <c r="K41" s="26">
        <v>679671</v>
      </c>
      <c r="L41" s="26">
        <v>171109</v>
      </c>
      <c r="M41" s="26">
        <v>0</v>
      </c>
      <c r="N41" s="28">
        <v>4239393</v>
      </c>
      <c r="O41" s="28">
        <v>3039347</v>
      </c>
      <c r="P41" s="28">
        <f t="shared" si="8"/>
        <v>1200046</v>
      </c>
      <c r="Q41" s="29">
        <f aca="true" t="shared" si="10" ref="Q41:Q49">(N41-O41)/O41*100</f>
        <v>39.48367856648155</v>
      </c>
      <c r="R41" s="26">
        <v>70125</v>
      </c>
    </row>
    <row r="42" spans="1:18" ht="9.75" customHeight="1">
      <c r="A42" s="24" t="s">
        <v>85</v>
      </c>
      <c r="B42" s="25" t="s">
        <v>50</v>
      </c>
      <c r="C42" s="24">
        <v>90</v>
      </c>
      <c r="D42" s="26">
        <v>2690132</v>
      </c>
      <c r="E42" s="26">
        <v>322816</v>
      </c>
      <c r="F42" s="26">
        <f t="shared" si="6"/>
        <v>3012948</v>
      </c>
      <c r="G42" s="26">
        <v>4365479</v>
      </c>
      <c r="H42" s="26">
        <f t="shared" si="7"/>
        <v>-1352531</v>
      </c>
      <c r="I42" s="27">
        <f t="shared" si="9"/>
        <v>-30.98241911139648</v>
      </c>
      <c r="J42" s="26">
        <v>68149</v>
      </c>
      <c r="K42" s="26">
        <v>60803</v>
      </c>
      <c r="L42" s="26">
        <v>326407</v>
      </c>
      <c r="M42" s="26">
        <v>0</v>
      </c>
      <c r="N42" s="28">
        <v>3468307</v>
      </c>
      <c r="O42" s="28">
        <v>4732981</v>
      </c>
      <c r="P42" s="28">
        <f t="shared" si="8"/>
        <v>-1264674</v>
      </c>
      <c r="Q42" s="29">
        <f t="shared" si="10"/>
        <v>-26.720453768988296</v>
      </c>
      <c r="R42" s="26">
        <v>132923</v>
      </c>
    </row>
    <row r="43" spans="1:18" ht="9.75" customHeight="1">
      <c r="A43" s="24" t="s">
        <v>87</v>
      </c>
      <c r="B43" s="25" t="s">
        <v>82</v>
      </c>
      <c r="C43" s="24">
        <v>260</v>
      </c>
      <c r="D43" s="26">
        <v>2513636</v>
      </c>
      <c r="E43" s="26">
        <v>301637</v>
      </c>
      <c r="F43" s="26">
        <f t="shared" si="6"/>
        <v>2815273</v>
      </c>
      <c r="G43" s="26">
        <v>55483</v>
      </c>
      <c r="H43" s="26">
        <f t="shared" si="7"/>
        <v>2759790</v>
      </c>
      <c r="I43" s="27">
        <f t="shared" si="9"/>
        <v>4974.118198367067</v>
      </c>
      <c r="J43" s="26">
        <v>67259</v>
      </c>
      <c r="K43" s="26">
        <v>556565</v>
      </c>
      <c r="L43" s="26">
        <v>12264</v>
      </c>
      <c r="M43" s="26">
        <v>0</v>
      </c>
      <c r="N43" s="28">
        <v>3451361</v>
      </c>
      <c r="O43" s="28">
        <v>767523</v>
      </c>
      <c r="P43" s="28">
        <f t="shared" si="8"/>
        <v>2683838</v>
      </c>
      <c r="Q43" s="29">
        <f t="shared" si="10"/>
        <v>349.6752540314753</v>
      </c>
      <c r="R43" s="26">
        <v>97026</v>
      </c>
    </row>
    <row r="44" spans="1:18" ht="9.75" customHeight="1">
      <c r="A44" s="24" t="s">
        <v>46</v>
      </c>
      <c r="B44" s="25" t="s">
        <v>20</v>
      </c>
      <c r="C44" s="24">
        <v>490</v>
      </c>
      <c r="D44" s="26">
        <v>11845038</v>
      </c>
      <c r="E44" s="26">
        <v>1421404</v>
      </c>
      <c r="F44" s="26">
        <f t="shared" si="6"/>
        <v>13266442</v>
      </c>
      <c r="G44" s="26">
        <v>15053204</v>
      </c>
      <c r="H44" s="26">
        <f t="shared" si="7"/>
        <v>-1786762</v>
      </c>
      <c r="I44" s="27">
        <f t="shared" si="9"/>
        <v>-11.869645824237816</v>
      </c>
      <c r="J44" s="26">
        <v>611053</v>
      </c>
      <c r="K44" s="26">
        <v>1609500</v>
      </c>
      <c r="L44" s="26">
        <v>152491</v>
      </c>
      <c r="M44" s="26">
        <v>208672</v>
      </c>
      <c r="N44" s="28">
        <v>15848158</v>
      </c>
      <c r="O44" s="28">
        <v>18305977</v>
      </c>
      <c r="P44" s="28">
        <f t="shared" si="8"/>
        <v>-2457819</v>
      </c>
      <c r="Q44" s="29">
        <f t="shared" si="10"/>
        <v>-13.42631972060273</v>
      </c>
      <c r="R44" s="26">
        <v>333060</v>
      </c>
    </row>
    <row r="45" spans="1:18" ht="9.75" customHeight="1">
      <c r="A45" s="24" t="s">
        <v>53</v>
      </c>
      <c r="B45" s="25" t="s">
        <v>50</v>
      </c>
      <c r="C45" s="24">
        <v>210</v>
      </c>
      <c r="D45" s="26">
        <v>8857228</v>
      </c>
      <c r="E45" s="26">
        <v>1062867</v>
      </c>
      <c r="F45" s="26">
        <f t="shared" si="6"/>
        <v>9920095</v>
      </c>
      <c r="G45" s="26">
        <v>4449256</v>
      </c>
      <c r="H45" s="26">
        <f t="shared" si="7"/>
        <v>5470839</v>
      </c>
      <c r="I45" s="27">
        <f t="shared" si="9"/>
        <v>122.96076018102802</v>
      </c>
      <c r="J45" s="26">
        <v>4624767</v>
      </c>
      <c r="K45" s="26">
        <v>892936</v>
      </c>
      <c r="L45" s="26">
        <v>261244</v>
      </c>
      <c r="M45" s="26">
        <v>0</v>
      </c>
      <c r="N45" s="28">
        <v>15699042</v>
      </c>
      <c r="O45" s="28">
        <v>10718632</v>
      </c>
      <c r="P45" s="28">
        <f t="shared" si="8"/>
        <v>4980410</v>
      </c>
      <c r="Q45" s="29">
        <f t="shared" si="10"/>
        <v>46.46497799346036</v>
      </c>
      <c r="R45" s="26">
        <v>0</v>
      </c>
    </row>
    <row r="46" spans="1:18" ht="9.75" customHeight="1">
      <c r="A46" s="24" t="s">
        <v>101</v>
      </c>
      <c r="B46" s="25" t="s">
        <v>82</v>
      </c>
      <c r="C46" s="24">
        <v>87</v>
      </c>
      <c r="D46" s="26">
        <v>1493334</v>
      </c>
      <c r="E46" s="26">
        <v>179199</v>
      </c>
      <c r="F46" s="26">
        <f t="shared" si="6"/>
        <v>1672533</v>
      </c>
      <c r="G46" s="26">
        <v>984329</v>
      </c>
      <c r="H46" s="26">
        <f t="shared" si="7"/>
        <v>688204</v>
      </c>
      <c r="I46" s="27">
        <f t="shared" si="9"/>
        <v>69.9160544899114</v>
      </c>
      <c r="J46" s="26">
        <v>59573</v>
      </c>
      <c r="K46" s="26">
        <v>284601</v>
      </c>
      <c r="L46" s="26">
        <v>141409</v>
      </c>
      <c r="M46" s="26">
        <v>0</v>
      </c>
      <c r="N46" s="28">
        <v>2158116</v>
      </c>
      <c r="O46" s="28">
        <v>1545924</v>
      </c>
      <c r="P46" s="28">
        <f t="shared" si="8"/>
        <v>612192</v>
      </c>
      <c r="Q46" s="29">
        <f t="shared" si="10"/>
        <v>39.60039432727612</v>
      </c>
      <c r="R46" s="26">
        <v>27186</v>
      </c>
    </row>
    <row r="47" spans="1:18" ht="9.75" customHeight="1">
      <c r="A47" s="24" t="s">
        <v>38</v>
      </c>
      <c r="B47" s="30">
        <v>1994</v>
      </c>
      <c r="C47" s="24">
        <v>663</v>
      </c>
      <c r="D47" s="26">
        <v>17679717</v>
      </c>
      <c r="E47" s="26">
        <v>0</v>
      </c>
      <c r="F47" s="26">
        <f t="shared" si="6"/>
        <v>17679717</v>
      </c>
      <c r="G47" s="26">
        <v>11357595</v>
      </c>
      <c r="H47" s="26">
        <f t="shared" si="7"/>
        <v>6322122</v>
      </c>
      <c r="I47" s="27">
        <f t="shared" si="9"/>
        <v>55.66426695088177</v>
      </c>
      <c r="J47" s="26">
        <v>571290</v>
      </c>
      <c r="K47" s="26">
        <v>2694489</v>
      </c>
      <c r="L47" s="26">
        <v>1176928</v>
      </c>
      <c r="M47" s="26">
        <v>0</v>
      </c>
      <c r="N47" s="28">
        <v>22122424</v>
      </c>
      <c r="O47" s="28">
        <v>16156454</v>
      </c>
      <c r="P47" s="28">
        <f t="shared" si="8"/>
        <v>5965970</v>
      </c>
      <c r="Q47" s="29">
        <f t="shared" si="10"/>
        <v>36.9262339372241</v>
      </c>
      <c r="R47" s="26">
        <v>275370</v>
      </c>
    </row>
    <row r="48" spans="1:18" ht="9.75" customHeight="1">
      <c r="A48" s="24" t="s">
        <v>67</v>
      </c>
      <c r="B48" s="25" t="s">
        <v>50</v>
      </c>
      <c r="C48" s="24">
        <v>355</v>
      </c>
      <c r="D48" s="26">
        <v>5127763</v>
      </c>
      <c r="E48" s="26">
        <v>0</v>
      </c>
      <c r="F48" s="26">
        <f t="shared" si="6"/>
        <v>5127763</v>
      </c>
      <c r="G48" s="26">
        <v>2109544</v>
      </c>
      <c r="H48" s="26">
        <f t="shared" si="7"/>
        <v>3018219</v>
      </c>
      <c r="I48" s="27">
        <f t="shared" si="9"/>
        <v>143.07447486281396</v>
      </c>
      <c r="J48" s="26">
        <v>94703</v>
      </c>
      <c r="K48" s="26">
        <v>1114983</v>
      </c>
      <c r="L48" s="26">
        <v>236272</v>
      </c>
      <c r="M48" s="26">
        <v>0</v>
      </c>
      <c r="N48" s="28">
        <v>6573721</v>
      </c>
      <c r="O48" s="28">
        <v>3612246</v>
      </c>
      <c r="P48" s="28">
        <f t="shared" si="8"/>
        <v>2961475</v>
      </c>
      <c r="Q48" s="29">
        <f t="shared" si="10"/>
        <v>81.98431114602937</v>
      </c>
      <c r="R48" s="26">
        <v>150879</v>
      </c>
    </row>
    <row r="49" spans="1:18" ht="9.75" customHeight="1">
      <c r="A49" s="24" t="s">
        <v>86</v>
      </c>
      <c r="B49" s="25" t="s">
        <v>82</v>
      </c>
      <c r="C49" s="24">
        <v>191</v>
      </c>
      <c r="D49" s="26">
        <v>2584667</v>
      </c>
      <c r="E49" s="26">
        <v>206774</v>
      </c>
      <c r="F49" s="26">
        <f t="shared" si="6"/>
        <v>2791441</v>
      </c>
      <c r="G49" s="26">
        <v>938680</v>
      </c>
      <c r="H49" s="26">
        <f t="shared" si="7"/>
        <v>1852761</v>
      </c>
      <c r="I49" s="27">
        <f t="shared" si="9"/>
        <v>197.37940512208633</v>
      </c>
      <c r="J49" s="26">
        <v>50953</v>
      </c>
      <c r="K49" s="26">
        <v>427906</v>
      </c>
      <c r="L49" s="26">
        <v>65016</v>
      </c>
      <c r="M49" s="26">
        <v>0</v>
      </c>
      <c r="N49" s="28">
        <v>3335316</v>
      </c>
      <c r="O49" s="28">
        <v>1945015</v>
      </c>
      <c r="P49" s="28">
        <f t="shared" si="8"/>
        <v>1390301</v>
      </c>
      <c r="Q49" s="29">
        <f t="shared" si="10"/>
        <v>71.48021994688986</v>
      </c>
      <c r="R49" s="26">
        <v>61922</v>
      </c>
    </row>
    <row r="50" spans="1:18" ht="9.75" customHeight="1">
      <c r="A50" s="24" t="s">
        <v>142</v>
      </c>
      <c r="B50" s="25" t="s">
        <v>50</v>
      </c>
      <c r="C50" s="24">
        <v>8</v>
      </c>
      <c r="D50" s="26">
        <v>40263</v>
      </c>
      <c r="E50" s="26">
        <v>0</v>
      </c>
      <c r="F50" s="26">
        <f t="shared" si="6"/>
        <v>40263</v>
      </c>
      <c r="G50" s="26">
        <v>0</v>
      </c>
      <c r="H50" s="26">
        <f t="shared" si="7"/>
        <v>40263</v>
      </c>
      <c r="I50" s="27" t="s">
        <v>96</v>
      </c>
      <c r="J50" s="26">
        <v>0</v>
      </c>
      <c r="K50" s="26">
        <v>10277</v>
      </c>
      <c r="L50" s="26">
        <v>0</v>
      </c>
      <c r="M50" s="26">
        <v>0</v>
      </c>
      <c r="N50" s="28">
        <v>50540</v>
      </c>
      <c r="O50" s="28">
        <v>0</v>
      </c>
      <c r="P50" s="28">
        <f t="shared" si="8"/>
        <v>50540</v>
      </c>
      <c r="Q50" s="31" t="s">
        <v>96</v>
      </c>
      <c r="R50" s="26">
        <v>660</v>
      </c>
    </row>
    <row r="51" spans="1:18" ht="9.75" customHeight="1">
      <c r="A51" s="24" t="s">
        <v>136</v>
      </c>
      <c r="B51" s="25" t="s">
        <v>50</v>
      </c>
      <c r="C51" s="24">
        <v>9</v>
      </c>
      <c r="D51" s="26">
        <v>119903</v>
      </c>
      <c r="E51" s="26">
        <v>0</v>
      </c>
      <c r="F51" s="26">
        <f t="shared" si="6"/>
        <v>119903</v>
      </c>
      <c r="G51" s="26">
        <v>0</v>
      </c>
      <c r="H51" s="26">
        <f t="shared" si="7"/>
        <v>119903</v>
      </c>
      <c r="I51" s="27" t="s">
        <v>96</v>
      </c>
      <c r="J51" s="26">
        <v>286</v>
      </c>
      <c r="K51" s="26">
        <v>27726</v>
      </c>
      <c r="L51" s="26">
        <v>6354</v>
      </c>
      <c r="M51" s="26">
        <v>0</v>
      </c>
      <c r="N51" s="28">
        <v>154269</v>
      </c>
      <c r="O51" s="28">
        <v>159237</v>
      </c>
      <c r="P51" s="28">
        <f t="shared" si="8"/>
        <v>-4968</v>
      </c>
      <c r="Q51" s="29">
        <f>(N51-O51)/O51*100</f>
        <v>-3.119877917820607</v>
      </c>
      <c r="R51" s="26">
        <v>6766</v>
      </c>
    </row>
    <row r="52" spans="1:18" ht="9.75" customHeight="1">
      <c r="A52" s="24" t="s">
        <v>75</v>
      </c>
      <c r="B52" s="25" t="s">
        <v>50</v>
      </c>
      <c r="C52" s="24">
        <v>264</v>
      </c>
      <c r="D52" s="26">
        <v>3622146</v>
      </c>
      <c r="E52" s="26">
        <v>0</v>
      </c>
      <c r="F52" s="26">
        <f t="shared" si="6"/>
        <v>3622146</v>
      </c>
      <c r="G52" s="26">
        <v>2000936</v>
      </c>
      <c r="H52" s="26">
        <f t="shared" si="7"/>
        <v>1621210</v>
      </c>
      <c r="I52" s="27">
        <f>(F52-G52)/G52*100</f>
        <v>81.02258143188988</v>
      </c>
      <c r="J52" s="26">
        <v>95887</v>
      </c>
      <c r="K52" s="26">
        <v>584184</v>
      </c>
      <c r="L52" s="26">
        <v>106832</v>
      </c>
      <c r="M52" s="26">
        <v>0</v>
      </c>
      <c r="N52" s="28">
        <v>4409049</v>
      </c>
      <c r="O52" s="28">
        <v>2617820</v>
      </c>
      <c r="P52" s="28">
        <f t="shared" si="8"/>
        <v>1791229</v>
      </c>
      <c r="Q52" s="29">
        <f>(N52-O52)/O52*100</f>
        <v>68.42445240696458</v>
      </c>
      <c r="R52" s="26">
        <v>102491</v>
      </c>
    </row>
    <row r="53" spans="1:19" ht="9.75" customHeight="1">
      <c r="A53" s="24" t="s">
        <v>52</v>
      </c>
      <c r="B53" s="25" t="s">
        <v>50</v>
      </c>
      <c r="C53" s="24">
        <v>439</v>
      </c>
      <c r="D53" s="26">
        <v>8988826</v>
      </c>
      <c r="E53" s="26">
        <v>0</v>
      </c>
      <c r="F53" s="26">
        <f t="shared" si="6"/>
        <v>8988826</v>
      </c>
      <c r="G53" s="26">
        <v>5994726</v>
      </c>
      <c r="H53" s="26">
        <f t="shared" si="7"/>
        <v>2994100</v>
      </c>
      <c r="I53" s="27">
        <f>(F53-G53)/G53*100</f>
        <v>49.945568821660906</v>
      </c>
      <c r="J53" s="26">
        <v>261237</v>
      </c>
      <c r="K53" s="26">
        <v>1292863</v>
      </c>
      <c r="L53" s="26">
        <v>178497</v>
      </c>
      <c r="M53" s="26">
        <v>0</v>
      </c>
      <c r="N53" s="28">
        <v>10721423</v>
      </c>
      <c r="O53" s="28">
        <v>7397884</v>
      </c>
      <c r="P53" s="28">
        <f t="shared" si="8"/>
        <v>3323539</v>
      </c>
      <c r="Q53" s="29">
        <f>(N53-O53)/O53*100</f>
        <v>44.92553546392455</v>
      </c>
      <c r="R53" s="26">
        <v>92819</v>
      </c>
      <c r="S53" s="10"/>
    </row>
    <row r="54" spans="1:18" ht="9.75" customHeight="1">
      <c r="A54" s="24" t="s">
        <v>79</v>
      </c>
      <c r="B54" s="25" t="s">
        <v>50</v>
      </c>
      <c r="C54" s="24">
        <v>226</v>
      </c>
      <c r="D54" s="26">
        <v>3337397</v>
      </c>
      <c r="E54" s="26">
        <v>0</v>
      </c>
      <c r="F54" s="26">
        <f t="shared" si="6"/>
        <v>3337397</v>
      </c>
      <c r="G54" s="26">
        <v>1802572</v>
      </c>
      <c r="H54" s="26">
        <f t="shared" si="7"/>
        <v>1534825</v>
      </c>
      <c r="I54" s="27">
        <f>(F54-G54)/G54*100</f>
        <v>85.14639082377848</v>
      </c>
      <c r="J54" s="26">
        <v>204048</v>
      </c>
      <c r="K54" s="26">
        <v>531057</v>
      </c>
      <c r="L54" s="26">
        <v>152491</v>
      </c>
      <c r="M54" s="26">
        <v>0</v>
      </c>
      <c r="N54" s="28">
        <v>4224993</v>
      </c>
      <c r="O54" s="28">
        <v>2741231</v>
      </c>
      <c r="P54" s="28">
        <f t="shared" si="8"/>
        <v>1483762</v>
      </c>
      <c r="Q54" s="29">
        <f>(N54-O54)/O54*100</f>
        <v>54.12757990844259</v>
      </c>
      <c r="R54" s="26">
        <v>65029</v>
      </c>
    </row>
    <row r="55" spans="1:18" ht="9.75" customHeight="1">
      <c r="A55" s="24" t="s">
        <v>36</v>
      </c>
      <c r="B55" s="30">
        <v>1994</v>
      </c>
      <c r="C55" s="24">
        <v>687</v>
      </c>
      <c r="D55" s="26">
        <v>19697439</v>
      </c>
      <c r="E55" s="26">
        <v>2363691</v>
      </c>
      <c r="F55" s="26">
        <f t="shared" si="6"/>
        <v>22061130</v>
      </c>
      <c r="G55" s="26">
        <v>14421963</v>
      </c>
      <c r="H55" s="26">
        <f t="shared" si="7"/>
        <v>7639167</v>
      </c>
      <c r="I55" s="27">
        <f>(F55-G55)/G55*100</f>
        <v>52.96898210042558</v>
      </c>
      <c r="J55" s="26">
        <v>6031544</v>
      </c>
      <c r="K55" s="26">
        <v>3101216</v>
      </c>
      <c r="L55" s="26">
        <v>871503</v>
      </c>
      <c r="M55" s="26">
        <v>0</v>
      </c>
      <c r="N55" s="28">
        <v>32065393</v>
      </c>
      <c r="O55" s="28">
        <v>24783268</v>
      </c>
      <c r="P55" s="28">
        <f t="shared" si="8"/>
        <v>7282125</v>
      </c>
      <c r="Q55" s="29">
        <f>(N55-O55)/O55*100</f>
        <v>29.38323146083882</v>
      </c>
      <c r="R55" s="26">
        <v>128619</v>
      </c>
    </row>
    <row r="56" spans="1:19" ht="9.75" customHeight="1">
      <c r="A56" s="24" t="s">
        <v>151</v>
      </c>
      <c r="B56" s="25" t="s">
        <v>50</v>
      </c>
      <c r="C56" s="24">
        <v>0</v>
      </c>
      <c r="D56" s="26">
        <v>0</v>
      </c>
      <c r="E56" s="26">
        <v>0</v>
      </c>
      <c r="F56" s="26">
        <f t="shared" si="6"/>
        <v>0</v>
      </c>
      <c r="G56" s="26">
        <v>0</v>
      </c>
      <c r="H56" s="26">
        <f t="shared" si="7"/>
        <v>0</v>
      </c>
      <c r="I56" s="27" t="s">
        <v>147</v>
      </c>
      <c r="J56" s="26">
        <v>0</v>
      </c>
      <c r="K56" s="26">
        <v>0</v>
      </c>
      <c r="L56" s="26">
        <v>0</v>
      </c>
      <c r="M56" s="26">
        <v>0</v>
      </c>
      <c r="N56" s="28">
        <v>0</v>
      </c>
      <c r="O56" s="28">
        <v>0</v>
      </c>
      <c r="P56" s="28">
        <f t="shared" si="8"/>
        <v>0</v>
      </c>
      <c r="Q56" s="29" t="s">
        <v>148</v>
      </c>
      <c r="R56" s="26">
        <v>0</v>
      </c>
      <c r="S56" s="10"/>
    </row>
    <row r="57" spans="1:18" ht="9.75" customHeight="1">
      <c r="A57" s="24" t="s">
        <v>90</v>
      </c>
      <c r="B57" s="25" t="s">
        <v>82</v>
      </c>
      <c r="C57" s="24">
        <v>167</v>
      </c>
      <c r="D57" s="26">
        <v>2143671</v>
      </c>
      <c r="E57" s="26">
        <v>257241</v>
      </c>
      <c r="F57" s="26">
        <f t="shared" si="6"/>
        <v>2400912</v>
      </c>
      <c r="G57" s="26">
        <v>771502</v>
      </c>
      <c r="H57" s="26">
        <f t="shared" si="7"/>
        <v>1629410</v>
      </c>
      <c r="I57" s="27">
        <f>(F57-G57)/G57*100</f>
        <v>211.19971173114266</v>
      </c>
      <c r="J57" s="26">
        <v>45637</v>
      </c>
      <c r="K57" s="26">
        <v>360237</v>
      </c>
      <c r="L57" s="26">
        <v>0</v>
      </c>
      <c r="M57" s="26">
        <v>0</v>
      </c>
      <c r="N57" s="28">
        <v>2806786</v>
      </c>
      <c r="O57" s="28">
        <v>1167978</v>
      </c>
      <c r="P57" s="28">
        <f t="shared" si="8"/>
        <v>1638808</v>
      </c>
      <c r="Q57" s="29">
        <f>(N57-O57)/O57*100</f>
        <v>140.31154696406952</v>
      </c>
      <c r="R57" s="26">
        <v>28844</v>
      </c>
    </row>
    <row r="58" spans="1:18" ht="9.75" customHeight="1">
      <c r="A58" s="24" t="s">
        <v>140</v>
      </c>
      <c r="B58" s="25" t="s">
        <v>50</v>
      </c>
      <c r="C58" s="24">
        <v>9</v>
      </c>
      <c r="D58" s="26">
        <v>54931</v>
      </c>
      <c r="E58" s="26">
        <v>4394</v>
      </c>
      <c r="F58" s="26">
        <f t="shared" si="6"/>
        <v>59325</v>
      </c>
      <c r="G58" s="26">
        <v>0</v>
      </c>
      <c r="H58" s="26">
        <f t="shared" si="7"/>
        <v>59325</v>
      </c>
      <c r="I58" s="27" t="s">
        <v>96</v>
      </c>
      <c r="J58" s="26">
        <v>0</v>
      </c>
      <c r="K58" s="26">
        <v>0</v>
      </c>
      <c r="L58" s="26">
        <v>0</v>
      </c>
      <c r="M58" s="26">
        <v>0</v>
      </c>
      <c r="N58" s="28">
        <v>59325</v>
      </c>
      <c r="O58" s="28">
        <v>0</v>
      </c>
      <c r="P58" s="28">
        <f t="shared" si="8"/>
        <v>59325</v>
      </c>
      <c r="Q58" s="29" t="s">
        <v>96</v>
      </c>
      <c r="R58" s="26">
        <v>0</v>
      </c>
    </row>
    <row r="59" spans="1:18" ht="9.75" customHeight="1">
      <c r="A59" s="24" t="s">
        <v>123</v>
      </c>
      <c r="B59" s="25" t="s">
        <v>50</v>
      </c>
      <c r="C59" s="24">
        <v>13</v>
      </c>
      <c r="D59" s="26">
        <v>335059</v>
      </c>
      <c r="E59" s="26">
        <v>40207</v>
      </c>
      <c r="F59" s="26">
        <f t="shared" si="6"/>
        <v>375266</v>
      </c>
      <c r="G59" s="26">
        <v>257031</v>
      </c>
      <c r="H59" s="26">
        <f t="shared" si="7"/>
        <v>118235</v>
      </c>
      <c r="I59" s="27">
        <f>(F59-G59)/G59*100</f>
        <v>46.00028790301559</v>
      </c>
      <c r="J59" s="26">
        <v>0</v>
      </c>
      <c r="K59" s="26">
        <v>56460</v>
      </c>
      <c r="L59" s="26">
        <v>0</v>
      </c>
      <c r="M59" s="26">
        <v>0</v>
      </c>
      <c r="N59" s="28">
        <v>431726</v>
      </c>
      <c r="O59" s="28">
        <v>307052</v>
      </c>
      <c r="P59" s="28">
        <f t="shared" si="8"/>
        <v>124674</v>
      </c>
      <c r="Q59" s="29">
        <f aca="true" t="shared" si="11" ref="Q59:Q73">(N59-O59)/O59*100</f>
        <v>40.603545979182684</v>
      </c>
      <c r="R59" s="26">
        <v>0</v>
      </c>
    </row>
    <row r="60" spans="1:18" ht="9.75" customHeight="1">
      <c r="A60" s="24" t="s">
        <v>138</v>
      </c>
      <c r="B60" s="25" t="s">
        <v>50</v>
      </c>
      <c r="C60" s="24">
        <v>8</v>
      </c>
      <c r="D60" s="26">
        <v>82436</v>
      </c>
      <c r="E60" s="26">
        <v>0</v>
      </c>
      <c r="F60" s="26">
        <f t="shared" si="6"/>
        <v>82436</v>
      </c>
      <c r="G60" s="26">
        <v>0</v>
      </c>
      <c r="H60" s="26">
        <f t="shared" si="7"/>
        <v>82436</v>
      </c>
      <c r="I60" s="27" t="s">
        <v>96</v>
      </c>
      <c r="J60" s="26">
        <v>4275</v>
      </c>
      <c r="K60" s="26">
        <v>18613</v>
      </c>
      <c r="L60" s="26">
        <v>4137</v>
      </c>
      <c r="M60" s="26">
        <v>0</v>
      </c>
      <c r="N60" s="28">
        <v>109461</v>
      </c>
      <c r="O60" s="28">
        <v>1528</v>
      </c>
      <c r="P60" s="28">
        <f t="shared" si="8"/>
        <v>107933</v>
      </c>
      <c r="Q60" s="29">
        <f t="shared" si="11"/>
        <v>7063.678010471204</v>
      </c>
      <c r="R60" s="26">
        <v>0</v>
      </c>
    </row>
    <row r="61" spans="1:18" ht="9.75" customHeight="1">
      <c r="A61" s="24" t="s">
        <v>98</v>
      </c>
      <c r="B61" s="25" t="s">
        <v>50</v>
      </c>
      <c r="C61" s="24">
        <v>52</v>
      </c>
      <c r="D61" s="26">
        <v>1545705</v>
      </c>
      <c r="E61" s="26">
        <v>185485</v>
      </c>
      <c r="F61" s="26">
        <f t="shared" si="6"/>
        <v>1731190</v>
      </c>
      <c r="G61" s="26">
        <v>2302319</v>
      </c>
      <c r="H61" s="26">
        <f t="shared" si="7"/>
        <v>-571129</v>
      </c>
      <c r="I61" s="27">
        <f aca="true" t="shared" si="12" ref="I61:I68">(F61-G61)/G61*100</f>
        <v>-24.806684043349335</v>
      </c>
      <c r="J61" s="26">
        <v>72872</v>
      </c>
      <c r="K61" s="26">
        <v>355698</v>
      </c>
      <c r="L61" s="26">
        <v>154855</v>
      </c>
      <c r="M61" s="26">
        <v>0</v>
      </c>
      <c r="N61" s="28">
        <v>2314615</v>
      </c>
      <c r="O61" s="28">
        <v>2899821</v>
      </c>
      <c r="P61" s="28">
        <f t="shared" si="8"/>
        <v>-585206</v>
      </c>
      <c r="Q61" s="29">
        <f t="shared" si="11"/>
        <v>-20.180762881570967</v>
      </c>
      <c r="R61" s="26">
        <v>97695</v>
      </c>
    </row>
    <row r="62" spans="1:19" ht="9.75" customHeight="1">
      <c r="A62" s="24" t="s">
        <v>122</v>
      </c>
      <c r="B62" s="25" t="s">
        <v>50</v>
      </c>
      <c r="C62" s="24">
        <v>13</v>
      </c>
      <c r="D62" s="26">
        <v>345376</v>
      </c>
      <c r="E62" s="26">
        <v>41445</v>
      </c>
      <c r="F62" s="26">
        <f t="shared" si="6"/>
        <v>386821</v>
      </c>
      <c r="G62" s="26">
        <v>229079</v>
      </c>
      <c r="H62" s="26">
        <f t="shared" si="7"/>
        <v>157742</v>
      </c>
      <c r="I62" s="27">
        <f t="shared" si="12"/>
        <v>68.85921450678588</v>
      </c>
      <c r="J62" s="26">
        <v>11285</v>
      </c>
      <c r="K62" s="26">
        <v>73398</v>
      </c>
      <c r="L62" s="26">
        <v>0</v>
      </c>
      <c r="M62" s="26">
        <v>0</v>
      </c>
      <c r="N62" s="28">
        <v>471504</v>
      </c>
      <c r="O62" s="28">
        <v>323042</v>
      </c>
      <c r="P62" s="28">
        <f t="shared" si="8"/>
        <v>148462</v>
      </c>
      <c r="Q62" s="29">
        <f t="shared" si="11"/>
        <v>45.95749159552009</v>
      </c>
      <c r="R62" s="26">
        <v>0</v>
      </c>
      <c r="S62" s="10"/>
    </row>
    <row r="63" spans="1:19" ht="9.75" customHeight="1">
      <c r="A63" s="24" t="s">
        <v>48</v>
      </c>
      <c r="B63" s="30">
        <v>1994</v>
      </c>
      <c r="C63" s="24">
        <v>436</v>
      </c>
      <c r="D63" s="26">
        <v>10271720</v>
      </c>
      <c r="E63" s="26">
        <v>821737</v>
      </c>
      <c r="F63" s="26">
        <f t="shared" si="6"/>
        <v>11093457</v>
      </c>
      <c r="G63" s="26">
        <v>11445907</v>
      </c>
      <c r="H63" s="26">
        <f t="shared" si="7"/>
        <v>-352450</v>
      </c>
      <c r="I63" s="27">
        <f t="shared" si="12"/>
        <v>-3.0792666758519003</v>
      </c>
      <c r="J63" s="26">
        <v>491626</v>
      </c>
      <c r="K63" s="26">
        <v>1828256</v>
      </c>
      <c r="L63" s="26">
        <v>127815</v>
      </c>
      <c r="M63" s="26">
        <v>0</v>
      </c>
      <c r="N63" s="28">
        <v>13541154</v>
      </c>
      <c r="O63" s="28">
        <v>14468222</v>
      </c>
      <c r="P63" s="28">
        <f t="shared" si="8"/>
        <v>-927068</v>
      </c>
      <c r="Q63" s="29">
        <f t="shared" si="11"/>
        <v>-6.407615255005073</v>
      </c>
      <c r="R63" s="26">
        <v>157348</v>
      </c>
      <c r="S63" s="10"/>
    </row>
    <row r="64" spans="1:19" ht="9.75" customHeight="1">
      <c r="A64" s="24" t="s">
        <v>131</v>
      </c>
      <c r="B64" s="25" t="s">
        <v>50</v>
      </c>
      <c r="C64" s="24">
        <v>15</v>
      </c>
      <c r="D64" s="26">
        <v>207418</v>
      </c>
      <c r="E64" s="26">
        <v>0</v>
      </c>
      <c r="F64" s="26">
        <f t="shared" si="6"/>
        <v>207418</v>
      </c>
      <c r="G64" s="26">
        <v>185988</v>
      </c>
      <c r="H64" s="26">
        <f t="shared" si="7"/>
        <v>21430</v>
      </c>
      <c r="I64" s="27">
        <f t="shared" si="12"/>
        <v>11.522248747231004</v>
      </c>
      <c r="J64" s="26">
        <v>0</v>
      </c>
      <c r="K64" s="26">
        <v>5041</v>
      </c>
      <c r="L64" s="26">
        <v>0</v>
      </c>
      <c r="M64" s="26">
        <v>0</v>
      </c>
      <c r="N64" s="28">
        <v>212459</v>
      </c>
      <c r="O64" s="28">
        <v>188779</v>
      </c>
      <c r="P64" s="28">
        <f t="shared" si="8"/>
        <v>23680</v>
      </c>
      <c r="Q64" s="29">
        <f t="shared" si="11"/>
        <v>12.543768109800348</v>
      </c>
      <c r="R64" s="26">
        <v>0</v>
      </c>
      <c r="S64" s="10"/>
    </row>
    <row r="65" spans="1:19" ht="9.75" customHeight="1">
      <c r="A65" s="24" t="s">
        <v>76</v>
      </c>
      <c r="B65" s="25" t="s">
        <v>50</v>
      </c>
      <c r="C65" s="24">
        <v>103</v>
      </c>
      <c r="D65" s="26">
        <v>3549183</v>
      </c>
      <c r="E65" s="26">
        <v>425902</v>
      </c>
      <c r="F65" s="26">
        <f t="shared" si="6"/>
        <v>3975085</v>
      </c>
      <c r="G65" s="26">
        <v>3133495</v>
      </c>
      <c r="H65" s="26">
        <f t="shared" si="7"/>
        <v>841590</v>
      </c>
      <c r="I65" s="27">
        <f t="shared" si="12"/>
        <v>26.857869567368063</v>
      </c>
      <c r="J65" s="26">
        <v>678466</v>
      </c>
      <c r="K65" s="26">
        <v>609837</v>
      </c>
      <c r="L65" s="26">
        <v>419350</v>
      </c>
      <c r="M65" s="26">
        <v>0</v>
      </c>
      <c r="N65" s="28">
        <v>5682738</v>
      </c>
      <c r="O65" s="28">
        <v>4929002</v>
      </c>
      <c r="P65" s="28">
        <f t="shared" si="8"/>
        <v>753736</v>
      </c>
      <c r="Q65" s="29">
        <f t="shared" si="11"/>
        <v>15.29185827070064</v>
      </c>
      <c r="R65" s="26">
        <v>0</v>
      </c>
      <c r="S65" s="10"/>
    </row>
    <row r="66" spans="1:19" ht="9.75" customHeight="1">
      <c r="A66" s="24" t="s">
        <v>71</v>
      </c>
      <c r="B66" s="30">
        <v>1994</v>
      </c>
      <c r="C66" s="24">
        <v>240</v>
      </c>
      <c r="D66" s="26">
        <v>4284479</v>
      </c>
      <c r="E66" s="26">
        <v>514138</v>
      </c>
      <c r="F66" s="26">
        <f t="shared" si="6"/>
        <v>4798617</v>
      </c>
      <c r="G66" s="26">
        <v>5259749</v>
      </c>
      <c r="H66" s="26">
        <f t="shared" si="7"/>
        <v>-461132</v>
      </c>
      <c r="I66" s="27">
        <f t="shared" si="12"/>
        <v>-8.767186418971704</v>
      </c>
      <c r="J66" s="26">
        <v>336447</v>
      </c>
      <c r="K66" s="26">
        <v>864371</v>
      </c>
      <c r="L66" s="26">
        <v>1034</v>
      </c>
      <c r="M66" s="26">
        <v>1158494</v>
      </c>
      <c r="N66" s="28">
        <v>7158963</v>
      </c>
      <c r="O66" s="28">
        <v>7649249</v>
      </c>
      <c r="P66" s="28">
        <f t="shared" si="8"/>
        <v>-490286</v>
      </c>
      <c r="Q66" s="29">
        <f t="shared" si="11"/>
        <v>-6.409596549935817</v>
      </c>
      <c r="R66" s="26">
        <v>78597</v>
      </c>
      <c r="S66" s="10"/>
    </row>
    <row r="67" spans="1:19" ht="9.75" customHeight="1">
      <c r="A67" s="24" t="s">
        <v>91</v>
      </c>
      <c r="B67" s="25" t="s">
        <v>50</v>
      </c>
      <c r="C67" s="24">
        <v>55</v>
      </c>
      <c r="D67" s="26">
        <v>2123502</v>
      </c>
      <c r="E67" s="26">
        <v>254820</v>
      </c>
      <c r="F67" s="26">
        <f t="shared" si="6"/>
        <v>2378322</v>
      </c>
      <c r="G67" s="26">
        <v>2029674</v>
      </c>
      <c r="H67" s="26">
        <f t="shared" si="7"/>
        <v>348648</v>
      </c>
      <c r="I67" s="27">
        <f t="shared" si="12"/>
        <v>17.177536885233785</v>
      </c>
      <c r="J67" s="26">
        <v>429702</v>
      </c>
      <c r="K67" s="26">
        <v>389139</v>
      </c>
      <c r="L67" s="26">
        <v>327442</v>
      </c>
      <c r="M67" s="26">
        <v>0</v>
      </c>
      <c r="N67" s="28">
        <v>3524605</v>
      </c>
      <c r="O67" s="28">
        <v>3263107</v>
      </c>
      <c r="P67" s="28">
        <f t="shared" si="8"/>
        <v>261498</v>
      </c>
      <c r="Q67" s="29">
        <f t="shared" si="11"/>
        <v>8.01377337611056</v>
      </c>
      <c r="R67" s="26">
        <v>0</v>
      </c>
      <c r="S67" s="10"/>
    </row>
    <row r="68" spans="1:19" ht="9.75" customHeight="1">
      <c r="A68" s="24" t="s">
        <v>74</v>
      </c>
      <c r="B68" s="25" t="s">
        <v>50</v>
      </c>
      <c r="C68" s="24">
        <v>286</v>
      </c>
      <c r="D68" s="26">
        <v>3948442</v>
      </c>
      <c r="E68" s="26">
        <v>0</v>
      </c>
      <c r="F68" s="26">
        <f t="shared" si="6"/>
        <v>3948442</v>
      </c>
      <c r="G68" s="26">
        <v>2961019</v>
      </c>
      <c r="H68" s="26">
        <f t="shared" si="7"/>
        <v>987423</v>
      </c>
      <c r="I68" s="27">
        <f t="shared" si="12"/>
        <v>33.34740506562099</v>
      </c>
      <c r="J68" s="26">
        <v>96587</v>
      </c>
      <c r="K68" s="26">
        <v>735122</v>
      </c>
      <c r="L68" s="26">
        <v>198297</v>
      </c>
      <c r="M68" s="26">
        <v>0</v>
      </c>
      <c r="N68" s="28">
        <v>4978448</v>
      </c>
      <c r="O68" s="28">
        <v>3914063</v>
      </c>
      <c r="P68" s="28">
        <f t="shared" si="8"/>
        <v>1064385</v>
      </c>
      <c r="Q68" s="29">
        <f t="shared" si="11"/>
        <v>27.193864789606092</v>
      </c>
      <c r="R68" s="26">
        <v>115510</v>
      </c>
      <c r="S68" s="10"/>
    </row>
    <row r="69" spans="1:19" ht="9.75" customHeight="1">
      <c r="A69" s="24" t="s">
        <v>127</v>
      </c>
      <c r="B69" s="25" t="s">
        <v>82</v>
      </c>
      <c r="C69" s="24">
        <v>32</v>
      </c>
      <c r="D69" s="26">
        <v>250954</v>
      </c>
      <c r="E69" s="26">
        <v>0</v>
      </c>
      <c r="F69" s="26">
        <f t="shared" si="6"/>
        <v>250954</v>
      </c>
      <c r="G69" s="26">
        <v>0</v>
      </c>
      <c r="H69" s="26">
        <f t="shared" si="7"/>
        <v>250954</v>
      </c>
      <c r="I69" s="27" t="s">
        <v>96</v>
      </c>
      <c r="J69" s="26">
        <v>0</v>
      </c>
      <c r="K69" s="26">
        <v>31991</v>
      </c>
      <c r="L69" s="26">
        <v>5467</v>
      </c>
      <c r="M69" s="26">
        <v>0</v>
      </c>
      <c r="N69" s="28">
        <v>288412</v>
      </c>
      <c r="O69" s="28">
        <v>139144</v>
      </c>
      <c r="P69" s="28">
        <f t="shared" si="8"/>
        <v>149268</v>
      </c>
      <c r="Q69" s="29">
        <f t="shared" si="11"/>
        <v>107.27591559822918</v>
      </c>
      <c r="R69" s="26">
        <v>10352</v>
      </c>
      <c r="S69" s="10"/>
    </row>
    <row r="70" spans="1:19" ht="9.75" customHeight="1">
      <c r="A70" s="24" t="s">
        <v>83</v>
      </c>
      <c r="B70" s="25" t="s">
        <v>50</v>
      </c>
      <c r="C70" s="24">
        <v>121</v>
      </c>
      <c r="D70" s="26">
        <v>2850672</v>
      </c>
      <c r="E70" s="26">
        <v>342081</v>
      </c>
      <c r="F70" s="26">
        <f aca="true" t="shared" si="13" ref="F70:F101">D70+E70</f>
        <v>3192753</v>
      </c>
      <c r="G70" s="26">
        <v>1971609</v>
      </c>
      <c r="H70" s="26">
        <f aca="true" t="shared" si="14" ref="H70:H101">F70-G70</f>
        <v>1221144</v>
      </c>
      <c r="I70" s="27">
        <f>(F70-G70)/G70*100</f>
        <v>61.936418427791715</v>
      </c>
      <c r="J70" s="26">
        <v>2813175</v>
      </c>
      <c r="K70" s="26">
        <v>371385</v>
      </c>
      <c r="L70" s="26">
        <v>440480</v>
      </c>
      <c r="M70" s="26">
        <v>0</v>
      </c>
      <c r="N70" s="28">
        <v>6817793</v>
      </c>
      <c r="O70" s="28">
        <v>7678285</v>
      </c>
      <c r="P70" s="28">
        <f aca="true" t="shared" si="15" ref="P70:P101">N70-O70</f>
        <v>-860492</v>
      </c>
      <c r="Q70" s="29">
        <f t="shared" si="11"/>
        <v>-11.206825482513349</v>
      </c>
      <c r="R70" s="26">
        <v>2580</v>
      </c>
      <c r="S70" s="10"/>
    </row>
    <row r="71" spans="1:19" ht="9.75" customHeight="1">
      <c r="A71" s="24" t="s">
        <v>128</v>
      </c>
      <c r="B71" s="25" t="s">
        <v>50</v>
      </c>
      <c r="C71" s="24">
        <v>30</v>
      </c>
      <c r="D71" s="26">
        <v>250155</v>
      </c>
      <c r="E71" s="26">
        <v>20012</v>
      </c>
      <c r="F71" s="26">
        <f t="shared" si="13"/>
        <v>270167</v>
      </c>
      <c r="G71" s="26">
        <v>75627</v>
      </c>
      <c r="H71" s="26">
        <f t="shared" si="14"/>
        <v>194540</v>
      </c>
      <c r="I71" s="27">
        <f>(F71-G71)/G71*100</f>
        <v>257.23617226651857</v>
      </c>
      <c r="J71" s="26">
        <v>0</v>
      </c>
      <c r="K71" s="26">
        <v>41042</v>
      </c>
      <c r="L71" s="26">
        <v>2807</v>
      </c>
      <c r="M71" s="26">
        <v>0</v>
      </c>
      <c r="N71" s="28">
        <v>314016</v>
      </c>
      <c r="O71" s="28">
        <v>84903</v>
      </c>
      <c r="P71" s="28">
        <f t="shared" si="15"/>
        <v>229113</v>
      </c>
      <c r="Q71" s="29">
        <f t="shared" si="11"/>
        <v>269.852655383202</v>
      </c>
      <c r="R71" s="26">
        <v>12481</v>
      </c>
      <c r="S71" s="10"/>
    </row>
    <row r="72" spans="1:19" ht="9.75" customHeight="1">
      <c r="A72" s="24" t="s">
        <v>111</v>
      </c>
      <c r="B72" s="25" t="s">
        <v>82</v>
      </c>
      <c r="C72" s="24">
        <v>71</v>
      </c>
      <c r="D72" s="26">
        <v>648893</v>
      </c>
      <c r="E72" s="26">
        <v>0</v>
      </c>
      <c r="F72" s="26">
        <f t="shared" si="13"/>
        <v>648893</v>
      </c>
      <c r="G72" s="26">
        <v>470491</v>
      </c>
      <c r="H72" s="26">
        <f t="shared" si="14"/>
        <v>178402</v>
      </c>
      <c r="I72" s="27">
        <f>(F72-G72)/G72*100</f>
        <v>37.91825986044366</v>
      </c>
      <c r="J72" s="26">
        <v>-2779</v>
      </c>
      <c r="K72" s="26">
        <v>199166</v>
      </c>
      <c r="L72" s="26">
        <v>39748</v>
      </c>
      <c r="M72" s="26">
        <v>0</v>
      </c>
      <c r="N72" s="28">
        <v>885028</v>
      </c>
      <c r="O72" s="28">
        <v>724047</v>
      </c>
      <c r="P72" s="28">
        <f t="shared" si="15"/>
        <v>160981</v>
      </c>
      <c r="Q72" s="29">
        <f t="shared" si="11"/>
        <v>22.23350141634452</v>
      </c>
      <c r="R72" s="26">
        <v>12091</v>
      </c>
      <c r="S72" s="10"/>
    </row>
    <row r="73" spans="1:19" ht="9.75" customHeight="1">
      <c r="A73" s="24" t="s">
        <v>116</v>
      </c>
      <c r="B73" s="25" t="s">
        <v>82</v>
      </c>
      <c r="C73" s="24">
        <v>53</v>
      </c>
      <c r="D73" s="26">
        <v>522168</v>
      </c>
      <c r="E73" s="26">
        <v>41774</v>
      </c>
      <c r="F73" s="26">
        <f t="shared" si="13"/>
        <v>563942</v>
      </c>
      <c r="G73" s="26">
        <v>0</v>
      </c>
      <c r="H73" s="26">
        <f t="shared" si="14"/>
        <v>563942</v>
      </c>
      <c r="I73" s="27" t="s">
        <v>96</v>
      </c>
      <c r="J73" s="26">
        <v>23486</v>
      </c>
      <c r="K73" s="26">
        <v>114807</v>
      </c>
      <c r="L73" s="26">
        <v>32212</v>
      </c>
      <c r="M73" s="26">
        <v>0</v>
      </c>
      <c r="N73" s="28">
        <v>734447</v>
      </c>
      <c r="O73" s="28">
        <v>123774</v>
      </c>
      <c r="P73" s="28">
        <f t="shared" si="15"/>
        <v>610673</v>
      </c>
      <c r="Q73" s="29">
        <f t="shared" si="11"/>
        <v>493.37744599027263</v>
      </c>
      <c r="R73" s="26">
        <v>4070</v>
      </c>
      <c r="S73" s="10"/>
    </row>
    <row r="74" spans="1:19" ht="9.75" customHeight="1">
      <c r="A74" s="24" t="s">
        <v>153</v>
      </c>
      <c r="B74" s="25" t="s">
        <v>50</v>
      </c>
      <c r="C74" s="24">
        <v>0</v>
      </c>
      <c r="D74" s="26">
        <v>0</v>
      </c>
      <c r="E74" s="26">
        <v>0</v>
      </c>
      <c r="F74" s="26">
        <f t="shared" si="13"/>
        <v>0</v>
      </c>
      <c r="G74" s="26">
        <v>0</v>
      </c>
      <c r="H74" s="26">
        <f t="shared" si="14"/>
        <v>0</v>
      </c>
      <c r="I74" s="27" t="s">
        <v>147</v>
      </c>
      <c r="J74" s="26">
        <v>0</v>
      </c>
      <c r="K74" s="26">
        <v>0</v>
      </c>
      <c r="L74" s="26">
        <v>0</v>
      </c>
      <c r="M74" s="26">
        <v>0</v>
      </c>
      <c r="N74" s="28">
        <v>0</v>
      </c>
      <c r="O74" s="28">
        <v>0</v>
      </c>
      <c r="P74" s="28">
        <f t="shared" si="15"/>
        <v>0</v>
      </c>
      <c r="Q74" s="29" t="s">
        <v>148</v>
      </c>
      <c r="R74" s="26">
        <v>0</v>
      </c>
      <c r="S74" s="10"/>
    </row>
    <row r="75" spans="1:19" ht="9.75" customHeight="1">
      <c r="A75" s="33" t="s">
        <v>152</v>
      </c>
      <c r="B75" s="34">
        <v>1994</v>
      </c>
      <c r="C75" s="33">
        <v>0</v>
      </c>
      <c r="D75" s="35">
        <v>0</v>
      </c>
      <c r="E75" s="35">
        <v>0</v>
      </c>
      <c r="F75" s="26">
        <f t="shared" si="13"/>
        <v>0</v>
      </c>
      <c r="G75" s="26">
        <v>0</v>
      </c>
      <c r="H75" s="26">
        <f t="shared" si="14"/>
        <v>0</v>
      </c>
      <c r="I75" s="27" t="s">
        <v>147</v>
      </c>
      <c r="J75" s="35">
        <v>0</v>
      </c>
      <c r="K75" s="35">
        <v>0</v>
      </c>
      <c r="L75" s="35">
        <v>0</v>
      </c>
      <c r="M75" s="35">
        <v>0</v>
      </c>
      <c r="N75" s="36">
        <v>0</v>
      </c>
      <c r="O75" s="36">
        <v>0</v>
      </c>
      <c r="P75" s="28">
        <f t="shared" si="15"/>
        <v>0</v>
      </c>
      <c r="Q75" s="29" t="s">
        <v>148</v>
      </c>
      <c r="R75" s="35">
        <v>0</v>
      </c>
      <c r="S75" s="10"/>
    </row>
    <row r="76" spans="1:19" ht="9.75" customHeight="1">
      <c r="A76" s="24" t="s">
        <v>146</v>
      </c>
      <c r="B76" s="25" t="s">
        <v>50</v>
      </c>
      <c r="C76" s="24">
        <v>0</v>
      </c>
      <c r="D76" s="26">
        <v>0</v>
      </c>
      <c r="E76" s="26">
        <v>0</v>
      </c>
      <c r="F76" s="26">
        <f t="shared" si="13"/>
        <v>0</v>
      </c>
      <c r="G76" s="26">
        <v>0</v>
      </c>
      <c r="H76" s="26">
        <f t="shared" si="14"/>
        <v>0</v>
      </c>
      <c r="I76" s="27" t="s">
        <v>147</v>
      </c>
      <c r="J76" s="26">
        <v>0</v>
      </c>
      <c r="K76" s="26">
        <v>0</v>
      </c>
      <c r="L76" s="26">
        <v>0</v>
      </c>
      <c r="M76" s="26">
        <v>0</v>
      </c>
      <c r="N76" s="28">
        <v>0</v>
      </c>
      <c r="O76" s="28">
        <v>0</v>
      </c>
      <c r="P76" s="28">
        <f t="shared" si="15"/>
        <v>0</v>
      </c>
      <c r="Q76" s="29" t="s">
        <v>148</v>
      </c>
      <c r="R76" s="26">
        <v>0</v>
      </c>
      <c r="S76" s="10"/>
    </row>
    <row r="77" spans="1:19" ht="9.75" customHeight="1">
      <c r="A77" s="24" t="s">
        <v>118</v>
      </c>
      <c r="B77" s="25" t="s">
        <v>50</v>
      </c>
      <c r="C77" s="24">
        <v>17</v>
      </c>
      <c r="D77" s="26">
        <v>480364</v>
      </c>
      <c r="E77" s="26">
        <v>0</v>
      </c>
      <c r="F77" s="26">
        <f t="shared" si="13"/>
        <v>480364</v>
      </c>
      <c r="G77" s="26">
        <v>109700</v>
      </c>
      <c r="H77" s="26">
        <f t="shared" si="14"/>
        <v>370664</v>
      </c>
      <c r="I77" s="27">
        <f>(F77-G77)/G77*100</f>
        <v>337.88878760255244</v>
      </c>
      <c r="J77" s="26">
        <v>0</v>
      </c>
      <c r="K77" s="26">
        <v>47891</v>
      </c>
      <c r="L77" s="26">
        <v>0</v>
      </c>
      <c r="M77" s="26">
        <v>0</v>
      </c>
      <c r="N77" s="28">
        <v>528255</v>
      </c>
      <c r="O77" s="28">
        <v>448528</v>
      </c>
      <c r="P77" s="28">
        <f t="shared" si="15"/>
        <v>79727</v>
      </c>
      <c r="Q77" s="29">
        <f>(N77-O77)/O77*100</f>
        <v>17.77525594834659</v>
      </c>
      <c r="R77" s="26">
        <v>14214</v>
      </c>
      <c r="S77" s="10"/>
    </row>
    <row r="78" spans="1:19" ht="9.75" customHeight="1">
      <c r="A78" s="24" t="s">
        <v>22</v>
      </c>
      <c r="B78" s="25" t="s">
        <v>20</v>
      </c>
      <c r="C78" s="24">
        <v>1793</v>
      </c>
      <c r="D78" s="26">
        <v>60433701</v>
      </c>
      <c r="E78" s="26">
        <v>7252045</v>
      </c>
      <c r="F78" s="26">
        <f t="shared" si="13"/>
        <v>67685746</v>
      </c>
      <c r="G78" s="26">
        <v>66592349</v>
      </c>
      <c r="H78" s="26">
        <f t="shared" si="14"/>
        <v>1093397</v>
      </c>
      <c r="I78" s="27">
        <f>(F78-G78)/G78*100</f>
        <v>1.641925861482976</v>
      </c>
      <c r="J78" s="26">
        <v>21933891</v>
      </c>
      <c r="K78" s="26">
        <v>12434089</v>
      </c>
      <c r="L78" s="26">
        <v>2429216</v>
      </c>
      <c r="M78" s="26">
        <v>0</v>
      </c>
      <c r="N78" s="28">
        <v>104482942</v>
      </c>
      <c r="O78" s="28">
        <v>104114364</v>
      </c>
      <c r="P78" s="28">
        <f t="shared" si="15"/>
        <v>368578</v>
      </c>
      <c r="Q78" s="29">
        <f>(N78-O78)/O78*100</f>
        <v>0.3540126317248598</v>
      </c>
      <c r="R78" s="26">
        <v>433152</v>
      </c>
      <c r="S78" s="10"/>
    </row>
    <row r="79" spans="1:19" ht="9.75" customHeight="1">
      <c r="A79" s="24" t="s">
        <v>143</v>
      </c>
      <c r="B79" s="25" t="s">
        <v>50</v>
      </c>
      <c r="C79" s="24">
        <v>15</v>
      </c>
      <c r="D79" s="26">
        <v>40118</v>
      </c>
      <c r="E79" s="26">
        <v>0</v>
      </c>
      <c r="F79" s="26">
        <f t="shared" si="13"/>
        <v>40118</v>
      </c>
      <c r="G79" s="26">
        <v>0</v>
      </c>
      <c r="H79" s="26">
        <f t="shared" si="14"/>
        <v>40118</v>
      </c>
      <c r="I79" s="27" t="s">
        <v>96</v>
      </c>
      <c r="J79" s="26">
        <v>0</v>
      </c>
      <c r="K79" s="26">
        <v>0</v>
      </c>
      <c r="L79" s="26">
        <v>0</v>
      </c>
      <c r="M79" s="26">
        <v>0</v>
      </c>
      <c r="N79" s="28">
        <v>40118</v>
      </c>
      <c r="O79" s="28">
        <v>0</v>
      </c>
      <c r="P79" s="28">
        <f t="shared" si="15"/>
        <v>40118</v>
      </c>
      <c r="Q79" s="31" t="s">
        <v>96</v>
      </c>
      <c r="R79" s="26">
        <v>681</v>
      </c>
      <c r="S79" s="10"/>
    </row>
    <row r="80" spans="1:19" ht="9.75" customHeight="1">
      <c r="A80" s="24" t="s">
        <v>117</v>
      </c>
      <c r="B80" s="25" t="s">
        <v>50</v>
      </c>
      <c r="C80" s="24">
        <v>43</v>
      </c>
      <c r="D80" s="26">
        <v>492744</v>
      </c>
      <c r="E80" s="26">
        <v>0</v>
      </c>
      <c r="F80" s="26">
        <f t="shared" si="13"/>
        <v>492744</v>
      </c>
      <c r="G80" s="26">
        <v>0</v>
      </c>
      <c r="H80" s="26">
        <f t="shared" si="14"/>
        <v>492744</v>
      </c>
      <c r="I80" s="27" t="s">
        <v>96</v>
      </c>
      <c r="J80" s="26">
        <v>8877</v>
      </c>
      <c r="K80" s="26">
        <v>36044</v>
      </c>
      <c r="L80" s="26">
        <v>22312</v>
      </c>
      <c r="M80" s="26">
        <v>0</v>
      </c>
      <c r="N80" s="28">
        <v>559977</v>
      </c>
      <c r="O80" s="28">
        <v>588815</v>
      </c>
      <c r="P80" s="28">
        <f t="shared" si="15"/>
        <v>-28838</v>
      </c>
      <c r="Q80" s="29">
        <f aca="true" t="shared" si="16" ref="Q80:Q111">(N80-O80)/O80*100</f>
        <v>-4.897633382301741</v>
      </c>
      <c r="R80" s="26">
        <v>27807</v>
      </c>
      <c r="S80" s="10"/>
    </row>
    <row r="81" spans="1:19" ht="9.75" customHeight="1">
      <c r="A81" s="24" t="s">
        <v>43</v>
      </c>
      <c r="B81" s="30">
        <v>1994</v>
      </c>
      <c r="C81" s="24">
        <v>470</v>
      </c>
      <c r="D81" s="26">
        <v>13336058</v>
      </c>
      <c r="E81" s="26">
        <v>0</v>
      </c>
      <c r="F81" s="26">
        <f t="shared" si="13"/>
        <v>13336058</v>
      </c>
      <c r="G81" s="26">
        <v>13770019</v>
      </c>
      <c r="H81" s="26">
        <f t="shared" si="14"/>
        <v>-433961</v>
      </c>
      <c r="I81" s="27">
        <f aca="true" t="shared" si="17" ref="I81:I89">(F81-G81)/G81*100</f>
        <v>-3.151491657346297</v>
      </c>
      <c r="J81" s="26">
        <v>982790</v>
      </c>
      <c r="K81" s="26">
        <v>2870931</v>
      </c>
      <c r="L81" s="26">
        <v>987940</v>
      </c>
      <c r="M81" s="26">
        <v>0</v>
      </c>
      <c r="N81" s="28">
        <v>18177719</v>
      </c>
      <c r="O81" s="28">
        <v>18754773</v>
      </c>
      <c r="P81" s="28">
        <f t="shared" si="15"/>
        <v>-577054</v>
      </c>
      <c r="Q81" s="29">
        <f t="shared" si="16"/>
        <v>-3.07683809342827</v>
      </c>
      <c r="R81" s="26">
        <v>177069</v>
      </c>
      <c r="S81" s="10"/>
    </row>
    <row r="82" spans="1:19" ht="9.75" customHeight="1">
      <c r="A82" s="24" t="s">
        <v>106</v>
      </c>
      <c r="B82" s="25" t="s">
        <v>82</v>
      </c>
      <c r="C82" s="24">
        <v>64</v>
      </c>
      <c r="D82" s="26">
        <v>824874</v>
      </c>
      <c r="E82" s="26">
        <v>0</v>
      </c>
      <c r="F82" s="26">
        <f t="shared" si="13"/>
        <v>824874</v>
      </c>
      <c r="G82" s="26">
        <v>103016</v>
      </c>
      <c r="H82" s="26">
        <f t="shared" si="14"/>
        <v>721858</v>
      </c>
      <c r="I82" s="27">
        <f t="shared" si="17"/>
        <v>700.7241593538868</v>
      </c>
      <c r="J82" s="26">
        <v>39</v>
      </c>
      <c r="K82" s="26">
        <v>169263</v>
      </c>
      <c r="L82" s="26">
        <v>44772</v>
      </c>
      <c r="M82" s="26">
        <v>0</v>
      </c>
      <c r="N82" s="28">
        <v>1038948</v>
      </c>
      <c r="O82" s="28">
        <v>481356</v>
      </c>
      <c r="P82" s="28">
        <f t="shared" si="15"/>
        <v>557592</v>
      </c>
      <c r="Q82" s="29">
        <f t="shared" si="16"/>
        <v>115.83775833271008</v>
      </c>
      <c r="R82" s="26">
        <v>15627</v>
      </c>
      <c r="S82" s="10"/>
    </row>
    <row r="83" spans="1:19" ht="9.75" customHeight="1">
      <c r="A83" s="24" t="s">
        <v>31</v>
      </c>
      <c r="B83" s="25" t="s">
        <v>20</v>
      </c>
      <c r="C83" s="24">
        <v>1175</v>
      </c>
      <c r="D83" s="26">
        <v>30500229</v>
      </c>
      <c r="E83" s="26">
        <v>0</v>
      </c>
      <c r="F83" s="26">
        <f t="shared" si="13"/>
        <v>30500229</v>
      </c>
      <c r="G83" s="26">
        <v>28954701</v>
      </c>
      <c r="H83" s="26">
        <f t="shared" si="14"/>
        <v>1545528</v>
      </c>
      <c r="I83" s="27">
        <f t="shared" si="17"/>
        <v>5.337744637736027</v>
      </c>
      <c r="J83" s="26">
        <v>5238860</v>
      </c>
      <c r="K83" s="26">
        <v>7006308</v>
      </c>
      <c r="L83" s="26">
        <v>1874220</v>
      </c>
      <c r="M83" s="26">
        <v>0</v>
      </c>
      <c r="N83" s="28">
        <v>44619617</v>
      </c>
      <c r="O83" s="28">
        <v>44285142</v>
      </c>
      <c r="P83" s="28">
        <f t="shared" si="15"/>
        <v>334475</v>
      </c>
      <c r="Q83" s="29">
        <f t="shared" si="16"/>
        <v>0.755275889145845</v>
      </c>
      <c r="R83" s="26">
        <v>356525</v>
      </c>
      <c r="S83" s="10"/>
    </row>
    <row r="84" spans="1:19" ht="9.75" customHeight="1">
      <c r="A84" s="24" t="s">
        <v>114</v>
      </c>
      <c r="B84" s="25" t="s">
        <v>82</v>
      </c>
      <c r="C84" s="24">
        <v>53</v>
      </c>
      <c r="D84" s="26">
        <v>592894</v>
      </c>
      <c r="E84" s="26">
        <v>0</v>
      </c>
      <c r="F84" s="26">
        <f t="shared" si="13"/>
        <v>592894</v>
      </c>
      <c r="G84" s="26">
        <v>171688</v>
      </c>
      <c r="H84" s="26">
        <f t="shared" si="14"/>
        <v>421206</v>
      </c>
      <c r="I84" s="27">
        <f t="shared" si="17"/>
        <v>245.33223055775593</v>
      </c>
      <c r="J84" s="26">
        <v>12569</v>
      </c>
      <c r="K84" s="26">
        <v>95839</v>
      </c>
      <c r="L84" s="26">
        <v>26302</v>
      </c>
      <c r="M84" s="26">
        <v>0</v>
      </c>
      <c r="N84" s="28">
        <v>727604</v>
      </c>
      <c r="O84" s="28">
        <v>269877</v>
      </c>
      <c r="P84" s="28">
        <f t="shared" si="15"/>
        <v>457727</v>
      </c>
      <c r="Q84" s="29">
        <f t="shared" si="16"/>
        <v>169.6057833753895</v>
      </c>
      <c r="R84" s="26">
        <v>4254</v>
      </c>
      <c r="S84" s="10"/>
    </row>
    <row r="85" spans="1:19" ht="9.75" customHeight="1">
      <c r="A85" s="24" t="s">
        <v>62</v>
      </c>
      <c r="B85" s="25" t="s">
        <v>50</v>
      </c>
      <c r="C85" s="24">
        <v>284</v>
      </c>
      <c r="D85" s="26">
        <v>5565379</v>
      </c>
      <c r="E85" s="26">
        <v>0</v>
      </c>
      <c r="F85" s="26">
        <f t="shared" si="13"/>
        <v>5565379</v>
      </c>
      <c r="G85" s="26">
        <v>4906697</v>
      </c>
      <c r="H85" s="26">
        <f t="shared" si="14"/>
        <v>658682</v>
      </c>
      <c r="I85" s="27">
        <f t="shared" si="17"/>
        <v>13.4241425545535</v>
      </c>
      <c r="J85" s="26">
        <v>369730</v>
      </c>
      <c r="K85" s="26">
        <v>874237</v>
      </c>
      <c r="L85" s="26">
        <v>324782</v>
      </c>
      <c r="M85" s="26">
        <v>0</v>
      </c>
      <c r="N85" s="28">
        <v>7134128</v>
      </c>
      <c r="O85" s="28">
        <v>7234227</v>
      </c>
      <c r="P85" s="28">
        <f t="shared" si="15"/>
        <v>-100099</v>
      </c>
      <c r="Q85" s="29">
        <f t="shared" si="16"/>
        <v>-1.3836861906600388</v>
      </c>
      <c r="R85" s="26">
        <v>79409</v>
      </c>
      <c r="S85" s="10"/>
    </row>
    <row r="86" spans="1:19" ht="9.75" customHeight="1">
      <c r="A86" s="24" t="s">
        <v>64</v>
      </c>
      <c r="B86" s="25" t="s">
        <v>50</v>
      </c>
      <c r="C86" s="24">
        <v>252</v>
      </c>
      <c r="D86" s="26">
        <v>5334447</v>
      </c>
      <c r="E86" s="26">
        <v>0</v>
      </c>
      <c r="F86" s="26">
        <f t="shared" si="13"/>
        <v>5334447</v>
      </c>
      <c r="G86" s="26">
        <v>3925128</v>
      </c>
      <c r="H86" s="26">
        <f t="shared" si="14"/>
        <v>1409319</v>
      </c>
      <c r="I86" s="27">
        <f t="shared" si="17"/>
        <v>35.90504564437134</v>
      </c>
      <c r="J86" s="26">
        <v>139930</v>
      </c>
      <c r="K86" s="26">
        <v>664258</v>
      </c>
      <c r="L86" s="26">
        <v>184851</v>
      </c>
      <c r="M86" s="26">
        <v>0</v>
      </c>
      <c r="N86" s="28">
        <v>6323486</v>
      </c>
      <c r="O86" s="28">
        <v>4951777</v>
      </c>
      <c r="P86" s="28">
        <f t="shared" si="15"/>
        <v>1371709</v>
      </c>
      <c r="Q86" s="29">
        <f t="shared" si="16"/>
        <v>27.701348425019944</v>
      </c>
      <c r="R86" s="26">
        <v>188278</v>
      </c>
      <c r="S86" s="10"/>
    </row>
    <row r="87" spans="1:19" ht="9.75" customHeight="1">
      <c r="A87" s="24" t="s">
        <v>26</v>
      </c>
      <c r="B87" s="25" t="s">
        <v>20</v>
      </c>
      <c r="C87" s="24">
        <v>1199</v>
      </c>
      <c r="D87" s="26">
        <v>36118449</v>
      </c>
      <c r="E87" s="26">
        <v>0</v>
      </c>
      <c r="F87" s="26">
        <f t="shared" si="13"/>
        <v>36118449</v>
      </c>
      <c r="G87" s="26">
        <v>31603817</v>
      </c>
      <c r="H87" s="26">
        <f t="shared" si="14"/>
        <v>4514632</v>
      </c>
      <c r="I87" s="27">
        <f t="shared" si="17"/>
        <v>14.285084614937492</v>
      </c>
      <c r="J87" s="26">
        <v>6193257</v>
      </c>
      <c r="K87" s="26">
        <v>6226577</v>
      </c>
      <c r="L87" s="26">
        <v>1651837</v>
      </c>
      <c r="M87" s="26">
        <v>0</v>
      </c>
      <c r="N87" s="28">
        <v>50190120</v>
      </c>
      <c r="O87" s="28">
        <v>44582236</v>
      </c>
      <c r="P87" s="28">
        <f t="shared" si="15"/>
        <v>5607884</v>
      </c>
      <c r="Q87" s="29">
        <f t="shared" si="16"/>
        <v>12.578741003479502</v>
      </c>
      <c r="R87" s="26">
        <v>233920</v>
      </c>
      <c r="S87" s="10"/>
    </row>
    <row r="88" spans="1:19" ht="9.75" customHeight="1">
      <c r="A88" s="24" t="s">
        <v>21</v>
      </c>
      <c r="B88" s="25" t="s">
        <v>20</v>
      </c>
      <c r="C88" s="24">
        <v>2040</v>
      </c>
      <c r="D88" s="26">
        <v>74296675</v>
      </c>
      <c r="E88" s="26">
        <v>0</v>
      </c>
      <c r="F88" s="26">
        <f t="shared" si="13"/>
        <v>74296675</v>
      </c>
      <c r="G88" s="26">
        <v>70373684</v>
      </c>
      <c r="H88" s="26">
        <f t="shared" si="14"/>
        <v>3922991</v>
      </c>
      <c r="I88" s="27">
        <f t="shared" si="17"/>
        <v>5.574514189139224</v>
      </c>
      <c r="J88" s="26">
        <v>18786359</v>
      </c>
      <c r="K88" s="26">
        <v>13360533</v>
      </c>
      <c r="L88" s="26">
        <v>5261528</v>
      </c>
      <c r="M88" s="26">
        <v>1965785</v>
      </c>
      <c r="N88" s="28">
        <v>113670880</v>
      </c>
      <c r="O88" s="28">
        <v>111559020</v>
      </c>
      <c r="P88" s="28">
        <f t="shared" si="15"/>
        <v>2111860</v>
      </c>
      <c r="Q88" s="29">
        <f t="shared" si="16"/>
        <v>1.893042803710538</v>
      </c>
      <c r="R88" s="26">
        <v>388839</v>
      </c>
      <c r="S88" s="10"/>
    </row>
    <row r="89" spans="1:19" ht="9.75" customHeight="1">
      <c r="A89" s="24" t="s">
        <v>81</v>
      </c>
      <c r="B89" s="25" t="s">
        <v>82</v>
      </c>
      <c r="C89" s="24">
        <v>245</v>
      </c>
      <c r="D89" s="26">
        <v>3060942</v>
      </c>
      <c r="E89" s="26">
        <v>0</v>
      </c>
      <c r="F89" s="26">
        <f t="shared" si="13"/>
        <v>3060942</v>
      </c>
      <c r="G89" s="26">
        <v>448753</v>
      </c>
      <c r="H89" s="26">
        <f t="shared" si="14"/>
        <v>2612189</v>
      </c>
      <c r="I89" s="27">
        <f t="shared" si="17"/>
        <v>582.0995068556645</v>
      </c>
      <c r="J89" s="26">
        <v>132253</v>
      </c>
      <c r="K89" s="26">
        <v>482933</v>
      </c>
      <c r="L89" s="26">
        <v>84225</v>
      </c>
      <c r="M89" s="26">
        <v>0</v>
      </c>
      <c r="N89" s="28">
        <v>3760353</v>
      </c>
      <c r="O89" s="28">
        <v>1479594</v>
      </c>
      <c r="P89" s="28">
        <f t="shared" si="15"/>
        <v>2280759</v>
      </c>
      <c r="Q89" s="29">
        <f t="shared" si="16"/>
        <v>154.14762428071484</v>
      </c>
      <c r="R89" s="26">
        <v>67768</v>
      </c>
      <c r="S89" s="10"/>
    </row>
    <row r="90" spans="1:19" ht="9.75" customHeight="1">
      <c r="A90" s="24" t="s">
        <v>115</v>
      </c>
      <c r="B90" s="25" t="s">
        <v>50</v>
      </c>
      <c r="C90" s="24">
        <v>64</v>
      </c>
      <c r="D90" s="26">
        <v>543682</v>
      </c>
      <c r="E90" s="26">
        <v>0</v>
      </c>
      <c r="F90" s="26">
        <f t="shared" si="13"/>
        <v>543682</v>
      </c>
      <c r="G90" s="26">
        <v>0</v>
      </c>
      <c r="H90" s="26">
        <f t="shared" si="14"/>
        <v>543682</v>
      </c>
      <c r="I90" s="27" t="s">
        <v>96</v>
      </c>
      <c r="J90" s="26">
        <v>0</v>
      </c>
      <c r="K90" s="26">
        <v>233416</v>
      </c>
      <c r="L90" s="26">
        <v>13890</v>
      </c>
      <c r="M90" s="26">
        <v>0</v>
      </c>
      <c r="N90" s="28">
        <v>790988</v>
      </c>
      <c r="O90" s="28">
        <v>338430</v>
      </c>
      <c r="P90" s="28">
        <f t="shared" si="15"/>
        <v>452558</v>
      </c>
      <c r="Q90" s="29">
        <f t="shared" si="16"/>
        <v>133.72277871347103</v>
      </c>
      <c r="R90" s="26">
        <v>14542</v>
      </c>
      <c r="S90" s="10"/>
    </row>
    <row r="91" spans="1:19" ht="9.75" customHeight="1">
      <c r="A91" s="24" t="s">
        <v>124</v>
      </c>
      <c r="B91" s="25" t="s">
        <v>50</v>
      </c>
      <c r="C91" s="24">
        <v>34</v>
      </c>
      <c r="D91" s="26">
        <v>325275</v>
      </c>
      <c r="E91" s="26">
        <v>0</v>
      </c>
      <c r="F91" s="26">
        <f t="shared" si="13"/>
        <v>325275</v>
      </c>
      <c r="G91" s="26">
        <v>0</v>
      </c>
      <c r="H91" s="26">
        <f t="shared" si="14"/>
        <v>325275</v>
      </c>
      <c r="I91" s="27" t="s">
        <v>96</v>
      </c>
      <c r="J91" s="26">
        <v>2396</v>
      </c>
      <c r="K91" s="26">
        <v>87055</v>
      </c>
      <c r="L91" s="26">
        <v>14776</v>
      </c>
      <c r="M91" s="26">
        <v>0</v>
      </c>
      <c r="N91" s="28">
        <v>429502</v>
      </c>
      <c r="O91" s="28">
        <v>326275</v>
      </c>
      <c r="P91" s="28">
        <f t="shared" si="15"/>
        <v>103227</v>
      </c>
      <c r="Q91" s="29">
        <f t="shared" si="16"/>
        <v>31.63803539958624</v>
      </c>
      <c r="R91" s="26">
        <v>8399</v>
      </c>
      <c r="S91" s="10"/>
    </row>
    <row r="92" spans="1:19" ht="9.75" customHeight="1">
      <c r="A92" s="24" t="s">
        <v>133</v>
      </c>
      <c r="B92" s="25" t="s">
        <v>50</v>
      </c>
      <c r="C92" s="24">
        <v>51</v>
      </c>
      <c r="D92" s="26">
        <v>196689</v>
      </c>
      <c r="E92" s="26">
        <v>0</v>
      </c>
      <c r="F92" s="26">
        <f t="shared" si="13"/>
        <v>196689</v>
      </c>
      <c r="G92" s="26">
        <v>0</v>
      </c>
      <c r="H92" s="26">
        <f t="shared" si="14"/>
        <v>196689</v>
      </c>
      <c r="I92" s="27" t="s">
        <v>96</v>
      </c>
      <c r="J92" s="26">
        <v>5764</v>
      </c>
      <c r="K92" s="26">
        <v>92620</v>
      </c>
      <c r="L92" s="26">
        <v>0</v>
      </c>
      <c r="M92" s="26">
        <v>0</v>
      </c>
      <c r="N92" s="28">
        <v>295073</v>
      </c>
      <c r="O92" s="28">
        <v>271064</v>
      </c>
      <c r="P92" s="28">
        <f t="shared" si="15"/>
        <v>24009</v>
      </c>
      <c r="Q92" s="29">
        <f t="shared" si="16"/>
        <v>8.857317828999793</v>
      </c>
      <c r="R92" s="26">
        <v>5564</v>
      </c>
      <c r="S92" s="10"/>
    </row>
    <row r="93" spans="1:19" ht="9.75" customHeight="1">
      <c r="A93" s="24" t="s">
        <v>119</v>
      </c>
      <c r="B93" s="25" t="s">
        <v>82</v>
      </c>
      <c r="C93" s="24">
        <v>39</v>
      </c>
      <c r="D93" s="26">
        <v>449406</v>
      </c>
      <c r="E93" s="26">
        <v>0</v>
      </c>
      <c r="F93" s="26">
        <f t="shared" si="13"/>
        <v>449406</v>
      </c>
      <c r="G93" s="26">
        <v>0</v>
      </c>
      <c r="H93" s="26">
        <f t="shared" si="14"/>
        <v>449406</v>
      </c>
      <c r="I93" s="27" t="s">
        <v>96</v>
      </c>
      <c r="J93" s="26">
        <v>0</v>
      </c>
      <c r="K93" s="26">
        <v>74030</v>
      </c>
      <c r="L93" s="26">
        <v>7831</v>
      </c>
      <c r="M93" s="26">
        <v>0</v>
      </c>
      <c r="N93" s="28">
        <v>531267</v>
      </c>
      <c r="O93" s="28">
        <v>306316</v>
      </c>
      <c r="P93" s="28">
        <f t="shared" si="15"/>
        <v>224951</v>
      </c>
      <c r="Q93" s="29">
        <f t="shared" si="16"/>
        <v>73.43756121129815</v>
      </c>
      <c r="R93" s="26">
        <v>17271</v>
      </c>
      <c r="S93" s="10"/>
    </row>
    <row r="94" spans="1:19" ht="9.75" customHeight="1">
      <c r="A94" s="24" t="s">
        <v>35</v>
      </c>
      <c r="B94" s="30">
        <v>1994</v>
      </c>
      <c r="C94" s="24">
        <v>759</v>
      </c>
      <c r="D94" s="26">
        <v>19930872</v>
      </c>
      <c r="E94" s="26">
        <v>0</v>
      </c>
      <c r="F94" s="26">
        <f t="shared" si="13"/>
        <v>19930872</v>
      </c>
      <c r="G94" s="26">
        <v>18828225</v>
      </c>
      <c r="H94" s="26">
        <f t="shared" si="14"/>
        <v>1102647</v>
      </c>
      <c r="I94" s="27">
        <f aca="true" t="shared" si="18" ref="I94:I106">(F94-G94)/G94*100</f>
        <v>5.856351302366527</v>
      </c>
      <c r="J94" s="26">
        <v>852041</v>
      </c>
      <c r="K94" s="26">
        <v>3724981</v>
      </c>
      <c r="L94" s="26">
        <v>752111</v>
      </c>
      <c r="M94" s="26">
        <v>0</v>
      </c>
      <c r="N94" s="28">
        <v>25260005</v>
      </c>
      <c r="O94" s="28">
        <v>23943419</v>
      </c>
      <c r="P94" s="28">
        <f t="shared" si="15"/>
        <v>1316586</v>
      </c>
      <c r="Q94" s="29">
        <f t="shared" si="16"/>
        <v>5.498738505139972</v>
      </c>
      <c r="R94" s="26">
        <v>251330</v>
      </c>
      <c r="S94" s="10"/>
    </row>
    <row r="95" spans="1:19" ht="9.75" customHeight="1">
      <c r="A95" s="24" t="s">
        <v>44</v>
      </c>
      <c r="B95" s="30">
        <v>1994</v>
      </c>
      <c r="C95" s="24">
        <v>506</v>
      </c>
      <c r="D95" s="26">
        <v>12625229</v>
      </c>
      <c r="E95" s="26">
        <v>0</v>
      </c>
      <c r="F95" s="26">
        <f t="shared" si="13"/>
        <v>12625229</v>
      </c>
      <c r="G95" s="26">
        <v>11389293</v>
      </c>
      <c r="H95" s="26">
        <f t="shared" si="14"/>
        <v>1235936</v>
      </c>
      <c r="I95" s="27">
        <f t="shared" si="18"/>
        <v>10.851735924257985</v>
      </c>
      <c r="J95" s="26">
        <v>958683</v>
      </c>
      <c r="K95" s="26">
        <v>2507188</v>
      </c>
      <c r="L95" s="26">
        <v>342070</v>
      </c>
      <c r="M95" s="26">
        <v>0</v>
      </c>
      <c r="N95" s="28">
        <v>16433170</v>
      </c>
      <c r="O95" s="28">
        <v>15894419</v>
      </c>
      <c r="P95" s="28">
        <f t="shared" si="15"/>
        <v>538751</v>
      </c>
      <c r="Q95" s="29">
        <f t="shared" si="16"/>
        <v>3.3895608263504315</v>
      </c>
      <c r="R95" s="26">
        <v>48780</v>
      </c>
      <c r="S95" s="10"/>
    </row>
    <row r="96" spans="1:19" ht="9.75" customHeight="1">
      <c r="A96" s="24" t="s">
        <v>97</v>
      </c>
      <c r="B96" s="25" t="s">
        <v>82</v>
      </c>
      <c r="C96" s="24">
        <v>111</v>
      </c>
      <c r="D96" s="26">
        <v>1563411</v>
      </c>
      <c r="E96" s="26">
        <v>187610</v>
      </c>
      <c r="F96" s="26">
        <f t="shared" si="13"/>
        <v>1751021</v>
      </c>
      <c r="G96" s="26">
        <v>1276441</v>
      </c>
      <c r="H96" s="26">
        <f t="shared" si="14"/>
        <v>474580</v>
      </c>
      <c r="I96" s="27">
        <f t="shared" si="18"/>
        <v>37.17994016174661</v>
      </c>
      <c r="J96" s="26">
        <v>49875</v>
      </c>
      <c r="K96" s="26">
        <v>893931</v>
      </c>
      <c r="L96" s="26">
        <v>52899</v>
      </c>
      <c r="M96" s="26">
        <v>0</v>
      </c>
      <c r="N96" s="28">
        <v>2747726</v>
      </c>
      <c r="O96" s="28">
        <v>1584427</v>
      </c>
      <c r="P96" s="28">
        <f t="shared" si="15"/>
        <v>1163299</v>
      </c>
      <c r="Q96" s="29">
        <f t="shared" si="16"/>
        <v>73.42080133701332</v>
      </c>
      <c r="R96" s="26">
        <v>43440</v>
      </c>
      <c r="S96" s="10"/>
    </row>
    <row r="97" spans="1:19" ht="9.75" customHeight="1">
      <c r="A97" s="24" t="s">
        <v>55</v>
      </c>
      <c r="B97" s="30">
        <v>1994</v>
      </c>
      <c r="C97" s="24">
        <v>322</v>
      </c>
      <c r="D97" s="26">
        <v>7507630</v>
      </c>
      <c r="E97" s="26">
        <v>0</v>
      </c>
      <c r="F97" s="26">
        <f t="shared" si="13"/>
        <v>7507630</v>
      </c>
      <c r="G97" s="26">
        <v>8372707</v>
      </c>
      <c r="H97" s="26">
        <f t="shared" si="14"/>
        <v>-865077</v>
      </c>
      <c r="I97" s="27">
        <f t="shared" si="18"/>
        <v>-10.332106450160026</v>
      </c>
      <c r="J97" s="26">
        <v>192743</v>
      </c>
      <c r="K97" s="26">
        <v>1939684</v>
      </c>
      <c r="L97" s="26">
        <v>108605</v>
      </c>
      <c r="M97" s="26">
        <v>0</v>
      </c>
      <c r="N97" s="28">
        <v>9748662</v>
      </c>
      <c r="O97" s="28">
        <v>11314479</v>
      </c>
      <c r="P97" s="28">
        <f t="shared" si="15"/>
        <v>-1565817</v>
      </c>
      <c r="Q97" s="29">
        <f t="shared" si="16"/>
        <v>-13.839055249472821</v>
      </c>
      <c r="R97" s="26">
        <v>218232</v>
      </c>
      <c r="S97" s="10"/>
    </row>
    <row r="98" spans="1:19" ht="9.75" customHeight="1">
      <c r="A98" s="24" t="s">
        <v>42</v>
      </c>
      <c r="B98" s="30">
        <v>1994</v>
      </c>
      <c r="C98" s="24">
        <v>636</v>
      </c>
      <c r="D98" s="26">
        <v>14022007</v>
      </c>
      <c r="E98" s="26">
        <v>0</v>
      </c>
      <c r="F98" s="26">
        <f t="shared" si="13"/>
        <v>14022007</v>
      </c>
      <c r="G98" s="26">
        <v>10316461</v>
      </c>
      <c r="H98" s="26">
        <f t="shared" si="14"/>
        <v>3705546</v>
      </c>
      <c r="I98" s="27">
        <f t="shared" si="18"/>
        <v>35.91877098163799</v>
      </c>
      <c r="J98" s="26">
        <v>605824</v>
      </c>
      <c r="K98" s="26">
        <v>3129165</v>
      </c>
      <c r="L98" s="26">
        <v>361870</v>
      </c>
      <c r="M98" s="26">
        <v>0</v>
      </c>
      <c r="N98" s="28">
        <v>18118866</v>
      </c>
      <c r="O98" s="28">
        <v>14568548</v>
      </c>
      <c r="P98" s="28">
        <f t="shared" si="15"/>
        <v>3550318</v>
      </c>
      <c r="Q98" s="29">
        <f t="shared" si="16"/>
        <v>24.369745015083176</v>
      </c>
      <c r="R98" s="26">
        <v>258741</v>
      </c>
      <c r="S98" s="10"/>
    </row>
    <row r="99" spans="1:19" ht="9.75" customHeight="1">
      <c r="A99" s="24" t="s">
        <v>107</v>
      </c>
      <c r="B99" s="25" t="s">
        <v>50</v>
      </c>
      <c r="C99" s="24">
        <v>94</v>
      </c>
      <c r="D99" s="26">
        <v>699238</v>
      </c>
      <c r="E99" s="26">
        <v>0</v>
      </c>
      <c r="F99" s="26">
        <f t="shared" si="13"/>
        <v>699238</v>
      </c>
      <c r="G99" s="26">
        <v>367171</v>
      </c>
      <c r="H99" s="26">
        <f t="shared" si="14"/>
        <v>332067</v>
      </c>
      <c r="I99" s="27">
        <f t="shared" si="18"/>
        <v>90.43933208232676</v>
      </c>
      <c r="J99" s="26">
        <v>7982</v>
      </c>
      <c r="K99" s="26">
        <v>390186</v>
      </c>
      <c r="L99" s="26">
        <v>26006</v>
      </c>
      <c r="M99" s="26">
        <v>0</v>
      </c>
      <c r="N99" s="28">
        <v>1123412</v>
      </c>
      <c r="O99" s="28">
        <v>876221</v>
      </c>
      <c r="P99" s="28">
        <f t="shared" si="15"/>
        <v>247191</v>
      </c>
      <c r="Q99" s="29">
        <f t="shared" si="16"/>
        <v>28.211033517799734</v>
      </c>
      <c r="R99" s="26">
        <v>24164</v>
      </c>
      <c r="S99" s="10"/>
    </row>
    <row r="100" spans="1:19" ht="9.75" customHeight="1">
      <c r="A100" s="24" t="s">
        <v>89</v>
      </c>
      <c r="B100" s="25" t="s">
        <v>82</v>
      </c>
      <c r="C100" s="24">
        <v>181</v>
      </c>
      <c r="D100" s="26">
        <v>2433765</v>
      </c>
      <c r="E100" s="26">
        <v>292054</v>
      </c>
      <c r="F100" s="26">
        <f t="shared" si="13"/>
        <v>2725819</v>
      </c>
      <c r="G100" s="26">
        <v>764998</v>
      </c>
      <c r="H100" s="26">
        <f t="shared" si="14"/>
        <v>1960821</v>
      </c>
      <c r="I100" s="27">
        <f t="shared" si="18"/>
        <v>256.31714069840706</v>
      </c>
      <c r="J100" s="26">
        <v>30765</v>
      </c>
      <c r="K100" s="26">
        <v>629746</v>
      </c>
      <c r="L100" s="26">
        <v>274247</v>
      </c>
      <c r="M100" s="26">
        <v>0</v>
      </c>
      <c r="N100" s="28">
        <v>3660577</v>
      </c>
      <c r="O100" s="28">
        <v>1639855</v>
      </c>
      <c r="P100" s="28">
        <f t="shared" si="15"/>
        <v>2020722</v>
      </c>
      <c r="Q100" s="29">
        <f t="shared" si="16"/>
        <v>123.22565104841587</v>
      </c>
      <c r="R100" s="26">
        <v>14755</v>
      </c>
      <c r="S100" s="10"/>
    </row>
    <row r="101" spans="1:19" ht="9.75" customHeight="1">
      <c r="A101" s="24" t="s">
        <v>78</v>
      </c>
      <c r="B101" s="25" t="s">
        <v>50</v>
      </c>
      <c r="C101" s="24">
        <v>155</v>
      </c>
      <c r="D101" s="26">
        <v>3358684</v>
      </c>
      <c r="E101" s="26">
        <v>0</v>
      </c>
      <c r="F101" s="26">
        <f t="shared" si="13"/>
        <v>3358684</v>
      </c>
      <c r="G101" s="26">
        <v>1441901</v>
      </c>
      <c r="H101" s="26">
        <f t="shared" si="14"/>
        <v>1916783</v>
      </c>
      <c r="I101" s="27">
        <f t="shared" si="18"/>
        <v>132.93443863344294</v>
      </c>
      <c r="J101" s="26">
        <v>63875</v>
      </c>
      <c r="K101" s="26">
        <v>1136451</v>
      </c>
      <c r="L101" s="26">
        <v>274838</v>
      </c>
      <c r="M101" s="26">
        <v>0</v>
      </c>
      <c r="N101" s="28">
        <v>4833848</v>
      </c>
      <c r="O101" s="28">
        <v>2983283</v>
      </c>
      <c r="P101" s="28">
        <f t="shared" si="15"/>
        <v>1850565</v>
      </c>
      <c r="Q101" s="29">
        <f t="shared" si="16"/>
        <v>62.031158291050495</v>
      </c>
      <c r="R101" s="26">
        <v>27612</v>
      </c>
      <c r="S101" s="10"/>
    </row>
    <row r="102" spans="1:19" ht="9.75" customHeight="1">
      <c r="A102" s="24" t="s">
        <v>103</v>
      </c>
      <c r="B102" s="25" t="s">
        <v>50</v>
      </c>
      <c r="C102" s="24">
        <v>103</v>
      </c>
      <c r="D102" s="26">
        <v>1393344</v>
      </c>
      <c r="E102" s="26">
        <v>0</v>
      </c>
      <c r="F102" s="26">
        <f aca="true" t="shared" si="19" ref="F102:F133">D102+E102</f>
        <v>1393344</v>
      </c>
      <c r="G102" s="26">
        <v>1104636</v>
      </c>
      <c r="H102" s="26">
        <f aca="true" t="shared" si="20" ref="H102:H133">F102-G102</f>
        <v>288708</v>
      </c>
      <c r="I102" s="27">
        <f t="shared" si="18"/>
        <v>26.136030330353165</v>
      </c>
      <c r="J102" s="26">
        <v>18206</v>
      </c>
      <c r="K102" s="26">
        <v>729326</v>
      </c>
      <c r="L102" s="26">
        <v>61174</v>
      </c>
      <c r="M102" s="26">
        <v>0</v>
      </c>
      <c r="N102" s="28">
        <v>2202050</v>
      </c>
      <c r="O102" s="28">
        <v>1594092</v>
      </c>
      <c r="P102" s="28">
        <f aca="true" t="shared" si="21" ref="P102:P133">N102-O102</f>
        <v>607958</v>
      </c>
      <c r="Q102" s="29">
        <f t="shared" si="16"/>
        <v>38.138200304624824</v>
      </c>
      <c r="R102" s="26">
        <v>12354</v>
      </c>
      <c r="S102" s="10"/>
    </row>
    <row r="103" spans="1:19" ht="9.75" customHeight="1">
      <c r="A103" s="24" t="s">
        <v>57</v>
      </c>
      <c r="B103" s="25" t="s">
        <v>50</v>
      </c>
      <c r="C103" s="24">
        <v>397</v>
      </c>
      <c r="D103" s="26">
        <v>6784915</v>
      </c>
      <c r="E103" s="26">
        <v>0</v>
      </c>
      <c r="F103" s="26">
        <f t="shared" si="19"/>
        <v>6784915</v>
      </c>
      <c r="G103" s="26">
        <v>4519965</v>
      </c>
      <c r="H103" s="26">
        <f t="shared" si="20"/>
        <v>2264950</v>
      </c>
      <c r="I103" s="27">
        <f t="shared" si="18"/>
        <v>50.109901293483475</v>
      </c>
      <c r="J103" s="26">
        <v>423217</v>
      </c>
      <c r="K103" s="26">
        <v>1309438</v>
      </c>
      <c r="L103" s="26">
        <v>405017</v>
      </c>
      <c r="M103" s="26">
        <v>0</v>
      </c>
      <c r="N103" s="28">
        <v>8922587</v>
      </c>
      <c r="O103" s="28">
        <v>6486573</v>
      </c>
      <c r="P103" s="28">
        <f t="shared" si="21"/>
        <v>2436014</v>
      </c>
      <c r="Q103" s="29">
        <f t="shared" si="16"/>
        <v>37.55471494732273</v>
      </c>
      <c r="R103" s="26">
        <v>133218</v>
      </c>
      <c r="S103" s="10"/>
    </row>
    <row r="104" spans="1:19" ht="9.75" customHeight="1">
      <c r="A104" s="24" t="s">
        <v>51</v>
      </c>
      <c r="B104" s="25" t="s">
        <v>50</v>
      </c>
      <c r="C104" s="24">
        <v>430</v>
      </c>
      <c r="D104" s="26">
        <v>9173636</v>
      </c>
      <c r="E104" s="26">
        <v>0</v>
      </c>
      <c r="F104" s="26">
        <f t="shared" si="19"/>
        <v>9173636</v>
      </c>
      <c r="G104" s="26">
        <v>5822939</v>
      </c>
      <c r="H104" s="26">
        <f t="shared" si="20"/>
        <v>3350697</v>
      </c>
      <c r="I104" s="27">
        <f t="shared" si="18"/>
        <v>57.543055147924434</v>
      </c>
      <c r="J104" s="26">
        <v>589743</v>
      </c>
      <c r="K104" s="26">
        <v>2088827</v>
      </c>
      <c r="L104" s="26">
        <v>69596</v>
      </c>
      <c r="M104" s="26">
        <v>0</v>
      </c>
      <c r="N104" s="28">
        <v>11921802</v>
      </c>
      <c r="O104" s="28">
        <v>8141975</v>
      </c>
      <c r="P104" s="28">
        <f t="shared" si="21"/>
        <v>3779827</v>
      </c>
      <c r="Q104" s="29">
        <f t="shared" si="16"/>
        <v>46.423957332219764</v>
      </c>
      <c r="R104" s="26">
        <v>142315</v>
      </c>
      <c r="S104" s="10"/>
    </row>
    <row r="105" spans="1:19" ht="9.75" customHeight="1">
      <c r="A105" s="24" t="s">
        <v>27</v>
      </c>
      <c r="B105" s="25" t="s">
        <v>20</v>
      </c>
      <c r="C105" s="24">
        <v>1270</v>
      </c>
      <c r="D105" s="26">
        <v>35879949</v>
      </c>
      <c r="E105" s="26">
        <v>0</v>
      </c>
      <c r="F105" s="26">
        <f t="shared" si="19"/>
        <v>35879949</v>
      </c>
      <c r="G105" s="26">
        <v>34548115</v>
      </c>
      <c r="H105" s="26">
        <f t="shared" si="20"/>
        <v>1331834</v>
      </c>
      <c r="I105" s="27">
        <f t="shared" si="18"/>
        <v>3.8550120607159033</v>
      </c>
      <c r="J105" s="26">
        <v>4713731</v>
      </c>
      <c r="K105" s="26">
        <v>6003035</v>
      </c>
      <c r="L105" s="26">
        <v>2574319</v>
      </c>
      <c r="M105" s="26">
        <v>0</v>
      </c>
      <c r="N105" s="28">
        <v>49171034</v>
      </c>
      <c r="O105" s="28">
        <v>48830661</v>
      </c>
      <c r="P105" s="28">
        <f t="shared" si="21"/>
        <v>340373</v>
      </c>
      <c r="Q105" s="29">
        <f t="shared" si="16"/>
        <v>0.6970477012383675</v>
      </c>
      <c r="R105" s="26">
        <v>331201</v>
      </c>
      <c r="S105" s="10"/>
    </row>
    <row r="106" spans="1:19" ht="9.75" customHeight="1">
      <c r="A106" s="24" t="s">
        <v>39</v>
      </c>
      <c r="B106" s="30">
        <v>1994</v>
      </c>
      <c r="C106" s="24">
        <v>713</v>
      </c>
      <c r="D106" s="26">
        <v>15452856</v>
      </c>
      <c r="E106" s="26">
        <v>0</v>
      </c>
      <c r="F106" s="26">
        <f t="shared" si="19"/>
        <v>15452856</v>
      </c>
      <c r="G106" s="26">
        <v>12120748</v>
      </c>
      <c r="H106" s="26">
        <f t="shared" si="20"/>
        <v>3332108</v>
      </c>
      <c r="I106" s="27">
        <f t="shared" si="18"/>
        <v>27.490943628231523</v>
      </c>
      <c r="J106" s="26">
        <v>2849710</v>
      </c>
      <c r="K106" s="26">
        <v>2690377</v>
      </c>
      <c r="L106" s="26">
        <v>1132452</v>
      </c>
      <c r="M106" s="26">
        <v>0</v>
      </c>
      <c r="N106" s="28">
        <v>22125395</v>
      </c>
      <c r="O106" s="28">
        <v>18878347</v>
      </c>
      <c r="P106" s="28">
        <f t="shared" si="21"/>
        <v>3247048</v>
      </c>
      <c r="Q106" s="29">
        <f t="shared" si="16"/>
        <v>17.199853355804933</v>
      </c>
      <c r="R106" s="26">
        <v>100016</v>
      </c>
      <c r="S106" s="10"/>
    </row>
    <row r="107" spans="1:19" ht="9.75" customHeight="1">
      <c r="A107" s="24" t="s">
        <v>95</v>
      </c>
      <c r="B107" s="25" t="s">
        <v>50</v>
      </c>
      <c r="C107" s="24">
        <v>146</v>
      </c>
      <c r="D107" s="26">
        <v>1607413</v>
      </c>
      <c r="E107" s="26">
        <v>0</v>
      </c>
      <c r="F107" s="26">
        <f t="shared" si="19"/>
        <v>1607413</v>
      </c>
      <c r="G107" s="26">
        <v>0</v>
      </c>
      <c r="H107" s="26">
        <f t="shared" si="20"/>
        <v>1607413</v>
      </c>
      <c r="I107" s="27" t="s">
        <v>96</v>
      </c>
      <c r="J107" s="26">
        <v>7118</v>
      </c>
      <c r="K107" s="26">
        <v>295211</v>
      </c>
      <c r="L107" s="26">
        <v>26302</v>
      </c>
      <c r="M107" s="26">
        <v>0</v>
      </c>
      <c r="N107" s="28">
        <v>1936044</v>
      </c>
      <c r="O107" s="28">
        <v>265921</v>
      </c>
      <c r="P107" s="28">
        <f t="shared" si="21"/>
        <v>1670123</v>
      </c>
      <c r="Q107" s="29">
        <f t="shared" si="16"/>
        <v>628.0523162894243</v>
      </c>
      <c r="R107" s="26">
        <v>34066</v>
      </c>
      <c r="S107" s="10"/>
    </row>
    <row r="108" spans="1:19" ht="9.75" customHeight="1">
      <c r="A108" s="24" t="s">
        <v>34</v>
      </c>
      <c r="B108" s="25" t="s">
        <v>20</v>
      </c>
      <c r="C108" s="24">
        <v>958</v>
      </c>
      <c r="D108" s="26">
        <v>25275970</v>
      </c>
      <c r="E108" s="26">
        <v>0</v>
      </c>
      <c r="F108" s="26">
        <f t="shared" si="19"/>
        <v>25275970</v>
      </c>
      <c r="G108" s="26">
        <v>20841938</v>
      </c>
      <c r="H108" s="26">
        <f t="shared" si="20"/>
        <v>4434032</v>
      </c>
      <c r="I108" s="27">
        <f aca="true" t="shared" si="22" ref="I108:I131">(F108-G108)/G108*100</f>
        <v>21.27456669336604</v>
      </c>
      <c r="J108" s="26">
        <v>8391781</v>
      </c>
      <c r="K108" s="26">
        <v>4517280</v>
      </c>
      <c r="L108" s="26">
        <v>1117971</v>
      </c>
      <c r="M108" s="26">
        <v>0</v>
      </c>
      <c r="N108" s="28">
        <v>39303002</v>
      </c>
      <c r="O108" s="28">
        <v>32882739</v>
      </c>
      <c r="P108" s="28">
        <f t="shared" si="21"/>
        <v>6420263</v>
      </c>
      <c r="Q108" s="29">
        <f t="shared" si="16"/>
        <v>19.524720857347074</v>
      </c>
      <c r="R108" s="26">
        <v>148848</v>
      </c>
      <c r="S108" s="10"/>
    </row>
    <row r="109" spans="1:19" ht="9.75" customHeight="1">
      <c r="A109" s="24" t="s">
        <v>141</v>
      </c>
      <c r="B109" s="25" t="s">
        <v>50</v>
      </c>
      <c r="C109" s="24">
        <v>0</v>
      </c>
      <c r="D109" s="26">
        <v>45957</v>
      </c>
      <c r="E109" s="26">
        <v>5515</v>
      </c>
      <c r="F109" s="26">
        <f t="shared" si="19"/>
        <v>51472</v>
      </c>
      <c r="G109" s="26">
        <v>87874</v>
      </c>
      <c r="H109" s="26">
        <f t="shared" si="20"/>
        <v>-36402</v>
      </c>
      <c r="I109" s="27">
        <f t="shared" si="22"/>
        <v>-41.425222477638435</v>
      </c>
      <c r="J109" s="26">
        <v>0</v>
      </c>
      <c r="K109" s="26">
        <v>13898</v>
      </c>
      <c r="L109" s="26">
        <v>0</v>
      </c>
      <c r="M109" s="26">
        <v>0</v>
      </c>
      <c r="N109" s="28">
        <v>65370</v>
      </c>
      <c r="O109" s="28">
        <v>107113</v>
      </c>
      <c r="P109" s="28">
        <f t="shared" si="21"/>
        <v>-41743</v>
      </c>
      <c r="Q109" s="29">
        <f t="shared" si="16"/>
        <v>-38.97099325011904</v>
      </c>
      <c r="R109" s="26">
        <v>0</v>
      </c>
      <c r="S109" s="10"/>
    </row>
    <row r="110" spans="1:19" ht="9.75" customHeight="1">
      <c r="A110" s="24" t="s">
        <v>23</v>
      </c>
      <c r="B110" s="25" t="s">
        <v>20</v>
      </c>
      <c r="C110" s="24">
        <v>1824</v>
      </c>
      <c r="D110" s="26">
        <v>56775714</v>
      </c>
      <c r="E110" s="26">
        <v>0</v>
      </c>
      <c r="F110" s="26">
        <f t="shared" si="19"/>
        <v>56775714</v>
      </c>
      <c r="G110" s="26">
        <v>55999812</v>
      </c>
      <c r="H110" s="26">
        <f t="shared" si="20"/>
        <v>775902</v>
      </c>
      <c r="I110" s="27">
        <f t="shared" si="22"/>
        <v>1.3855439371832177</v>
      </c>
      <c r="J110" s="26">
        <v>11176071</v>
      </c>
      <c r="K110" s="26">
        <v>10682869</v>
      </c>
      <c r="L110" s="26">
        <v>3045977</v>
      </c>
      <c r="M110" s="26">
        <v>901251</v>
      </c>
      <c r="N110" s="28">
        <v>82581882</v>
      </c>
      <c r="O110" s="28">
        <v>82246238</v>
      </c>
      <c r="P110" s="28">
        <f t="shared" si="21"/>
        <v>335644</v>
      </c>
      <c r="Q110" s="29">
        <f t="shared" si="16"/>
        <v>0.40809647731243337</v>
      </c>
      <c r="R110" s="26">
        <v>418193</v>
      </c>
      <c r="S110" s="10"/>
    </row>
    <row r="111" spans="1:19" ht="9.75" customHeight="1">
      <c r="A111" s="24" t="s">
        <v>33</v>
      </c>
      <c r="B111" s="25" t="s">
        <v>20</v>
      </c>
      <c r="C111" s="24">
        <v>932</v>
      </c>
      <c r="D111" s="26">
        <v>25288605</v>
      </c>
      <c r="E111" s="26">
        <v>0</v>
      </c>
      <c r="F111" s="26">
        <f t="shared" si="19"/>
        <v>25288605</v>
      </c>
      <c r="G111" s="26">
        <v>23197852</v>
      </c>
      <c r="H111" s="26">
        <f t="shared" si="20"/>
        <v>2090753</v>
      </c>
      <c r="I111" s="27">
        <f t="shared" si="22"/>
        <v>9.01270083109419</v>
      </c>
      <c r="J111" s="26">
        <v>4681897</v>
      </c>
      <c r="K111" s="26">
        <v>4751096</v>
      </c>
      <c r="L111" s="26">
        <v>932381</v>
      </c>
      <c r="M111" s="26">
        <v>0</v>
      </c>
      <c r="N111" s="28">
        <v>35653979</v>
      </c>
      <c r="O111" s="28">
        <v>33981019</v>
      </c>
      <c r="P111" s="28">
        <f t="shared" si="21"/>
        <v>1672960</v>
      </c>
      <c r="Q111" s="29">
        <f t="shared" si="16"/>
        <v>4.923219047668936</v>
      </c>
      <c r="R111" s="26">
        <v>211101</v>
      </c>
      <c r="S111" s="10"/>
    </row>
    <row r="112" spans="1:19" ht="9.75" customHeight="1">
      <c r="A112" s="24" t="s">
        <v>110</v>
      </c>
      <c r="B112" s="25" t="s">
        <v>82</v>
      </c>
      <c r="C112" s="24">
        <v>84</v>
      </c>
      <c r="D112" s="26">
        <v>652481</v>
      </c>
      <c r="E112" s="26">
        <v>0</v>
      </c>
      <c r="F112" s="26">
        <f t="shared" si="19"/>
        <v>652481</v>
      </c>
      <c r="G112" s="26">
        <v>225218</v>
      </c>
      <c r="H112" s="26">
        <f t="shared" si="20"/>
        <v>427263</v>
      </c>
      <c r="I112" s="27">
        <f t="shared" si="22"/>
        <v>189.7108579243222</v>
      </c>
      <c r="J112" s="26">
        <v>29758</v>
      </c>
      <c r="K112" s="26">
        <v>127771</v>
      </c>
      <c r="L112" s="26">
        <v>34872</v>
      </c>
      <c r="M112" s="26">
        <v>0</v>
      </c>
      <c r="N112" s="28">
        <v>844882</v>
      </c>
      <c r="O112" s="28">
        <v>423037</v>
      </c>
      <c r="P112" s="28">
        <f t="shared" si="21"/>
        <v>421845</v>
      </c>
      <c r="Q112" s="29">
        <f aca="true" t="shared" si="23" ref="Q112:Q135">(N112-O112)/O112*100</f>
        <v>99.7182279564199</v>
      </c>
      <c r="R112" s="26">
        <v>6323</v>
      </c>
      <c r="S112" s="10"/>
    </row>
    <row r="113" spans="1:19" ht="9.75" customHeight="1">
      <c r="A113" s="24" t="s">
        <v>88</v>
      </c>
      <c r="B113" s="25" t="s">
        <v>50</v>
      </c>
      <c r="C113" s="24">
        <v>162</v>
      </c>
      <c r="D113" s="26">
        <v>2447637</v>
      </c>
      <c r="E113" s="26">
        <v>0</v>
      </c>
      <c r="F113" s="26">
        <f t="shared" si="19"/>
        <v>2447637</v>
      </c>
      <c r="G113" s="26">
        <v>832936</v>
      </c>
      <c r="H113" s="26">
        <f t="shared" si="20"/>
        <v>1614701</v>
      </c>
      <c r="I113" s="27">
        <f t="shared" si="22"/>
        <v>193.8565508034231</v>
      </c>
      <c r="J113" s="26">
        <v>121947</v>
      </c>
      <c r="K113" s="26">
        <v>572984</v>
      </c>
      <c r="L113" s="26">
        <v>117028</v>
      </c>
      <c r="M113" s="26">
        <v>0</v>
      </c>
      <c r="N113" s="28">
        <v>3259596</v>
      </c>
      <c r="O113" s="28">
        <v>1346425</v>
      </c>
      <c r="P113" s="28">
        <f t="shared" si="21"/>
        <v>1913171</v>
      </c>
      <c r="Q113" s="29">
        <f t="shared" si="23"/>
        <v>142.09265276565722</v>
      </c>
      <c r="R113" s="26">
        <v>57041</v>
      </c>
      <c r="S113" s="10"/>
    </row>
    <row r="114" spans="1:19" ht="9.75" customHeight="1">
      <c r="A114" s="24" t="s">
        <v>25</v>
      </c>
      <c r="B114" s="25" t="s">
        <v>20</v>
      </c>
      <c r="C114" s="24">
        <v>1388</v>
      </c>
      <c r="D114" s="26">
        <v>37926036</v>
      </c>
      <c r="E114" s="26">
        <v>0</v>
      </c>
      <c r="F114" s="26">
        <f t="shared" si="19"/>
        <v>37926036</v>
      </c>
      <c r="G114" s="26">
        <v>27473491</v>
      </c>
      <c r="H114" s="26">
        <f t="shared" si="20"/>
        <v>10452545</v>
      </c>
      <c r="I114" s="27">
        <f t="shared" si="22"/>
        <v>38.04592943794438</v>
      </c>
      <c r="J114" s="26">
        <v>2812518</v>
      </c>
      <c r="K114" s="26">
        <v>7264111</v>
      </c>
      <c r="L114" s="26">
        <v>2756067</v>
      </c>
      <c r="M114" s="26">
        <v>0</v>
      </c>
      <c r="N114" s="28">
        <v>50758732</v>
      </c>
      <c r="O114" s="28">
        <v>41072935</v>
      </c>
      <c r="P114" s="28">
        <f t="shared" si="21"/>
        <v>9685797</v>
      </c>
      <c r="Q114" s="29">
        <f t="shared" si="23"/>
        <v>23.581945142220782</v>
      </c>
      <c r="R114" s="26">
        <v>285954</v>
      </c>
      <c r="S114" s="10"/>
    </row>
    <row r="115" spans="1:19" ht="9.75" customHeight="1">
      <c r="A115" s="24" t="s">
        <v>19</v>
      </c>
      <c r="B115" s="25" t="s">
        <v>20</v>
      </c>
      <c r="C115" s="24">
        <v>2246</v>
      </c>
      <c r="D115" s="26">
        <v>74533041</v>
      </c>
      <c r="E115" s="26">
        <v>0</v>
      </c>
      <c r="F115" s="26">
        <f t="shared" si="19"/>
        <v>74533041</v>
      </c>
      <c r="G115" s="26">
        <v>68926561</v>
      </c>
      <c r="H115" s="26">
        <f t="shared" si="20"/>
        <v>5606480</v>
      </c>
      <c r="I115" s="27">
        <f t="shared" si="22"/>
        <v>8.133990610673294</v>
      </c>
      <c r="J115" s="26">
        <v>27764732</v>
      </c>
      <c r="K115" s="26">
        <v>10877013</v>
      </c>
      <c r="L115" s="26">
        <v>3508473</v>
      </c>
      <c r="M115" s="26">
        <v>2220083</v>
      </c>
      <c r="N115" s="28">
        <v>118903342</v>
      </c>
      <c r="O115" s="28">
        <v>110134049</v>
      </c>
      <c r="P115" s="28">
        <f t="shared" si="21"/>
        <v>8769293</v>
      </c>
      <c r="Q115" s="29">
        <f t="shared" si="23"/>
        <v>7.962381370360768</v>
      </c>
      <c r="R115" s="26">
        <v>530692</v>
      </c>
      <c r="S115" s="10"/>
    </row>
    <row r="116" spans="1:19" ht="9.75" customHeight="1">
      <c r="A116" s="24" t="s">
        <v>56</v>
      </c>
      <c r="B116" s="25" t="s">
        <v>50</v>
      </c>
      <c r="C116" s="24">
        <v>392</v>
      </c>
      <c r="D116" s="26">
        <v>6861730</v>
      </c>
      <c r="E116" s="26">
        <v>0</v>
      </c>
      <c r="F116" s="26">
        <f t="shared" si="19"/>
        <v>6861730</v>
      </c>
      <c r="G116" s="26">
        <v>2277546</v>
      </c>
      <c r="H116" s="26">
        <f t="shared" si="20"/>
        <v>4584184</v>
      </c>
      <c r="I116" s="27">
        <f t="shared" si="22"/>
        <v>201.2773397332041</v>
      </c>
      <c r="J116" s="26">
        <v>350596</v>
      </c>
      <c r="K116" s="26">
        <v>1326771</v>
      </c>
      <c r="L116" s="26">
        <v>200662</v>
      </c>
      <c r="M116" s="26">
        <v>0</v>
      </c>
      <c r="N116" s="28">
        <v>8739759</v>
      </c>
      <c r="O116" s="28">
        <v>3871270</v>
      </c>
      <c r="P116" s="28">
        <f t="shared" si="21"/>
        <v>4868489</v>
      </c>
      <c r="Q116" s="29">
        <f t="shared" si="23"/>
        <v>125.75947944731315</v>
      </c>
      <c r="R116" s="26">
        <v>89285</v>
      </c>
      <c r="S116" s="10"/>
    </row>
    <row r="117" spans="1:19" ht="9.75" customHeight="1">
      <c r="A117" s="24" t="s">
        <v>73</v>
      </c>
      <c r="B117" s="25" t="s">
        <v>50</v>
      </c>
      <c r="C117" s="24">
        <v>231</v>
      </c>
      <c r="D117" s="26">
        <v>4089561</v>
      </c>
      <c r="E117" s="26">
        <v>0</v>
      </c>
      <c r="F117" s="26">
        <f t="shared" si="19"/>
        <v>4089561</v>
      </c>
      <c r="G117" s="26">
        <v>2845000</v>
      </c>
      <c r="H117" s="26">
        <f t="shared" si="20"/>
        <v>1244561</v>
      </c>
      <c r="I117" s="27">
        <f t="shared" si="22"/>
        <v>43.745553602811945</v>
      </c>
      <c r="J117" s="26">
        <v>92503</v>
      </c>
      <c r="K117" s="26">
        <v>1035358</v>
      </c>
      <c r="L117" s="26">
        <v>128258</v>
      </c>
      <c r="M117" s="26">
        <v>0</v>
      </c>
      <c r="N117" s="28">
        <v>5345680</v>
      </c>
      <c r="O117" s="28">
        <v>4722766</v>
      </c>
      <c r="P117" s="28">
        <f t="shared" si="21"/>
        <v>622914</v>
      </c>
      <c r="Q117" s="29">
        <f t="shared" si="23"/>
        <v>13.189601178631335</v>
      </c>
      <c r="R117" s="26">
        <v>187579</v>
      </c>
      <c r="S117" s="10"/>
    </row>
    <row r="118" spans="1:19" ht="9.75" customHeight="1">
      <c r="A118" s="24" t="s">
        <v>41</v>
      </c>
      <c r="B118" s="30">
        <v>1994</v>
      </c>
      <c r="C118" s="24">
        <v>625</v>
      </c>
      <c r="D118" s="26">
        <v>14737861</v>
      </c>
      <c r="E118" s="26">
        <v>0</v>
      </c>
      <c r="F118" s="26">
        <f t="shared" si="19"/>
        <v>14737861</v>
      </c>
      <c r="G118" s="26">
        <v>18391163</v>
      </c>
      <c r="H118" s="26">
        <f t="shared" si="20"/>
        <v>-3653302</v>
      </c>
      <c r="I118" s="27">
        <f t="shared" si="22"/>
        <v>-19.86444250426142</v>
      </c>
      <c r="J118" s="26">
        <v>457114</v>
      </c>
      <c r="K118" s="26">
        <v>2527658</v>
      </c>
      <c r="L118" s="26">
        <v>482740</v>
      </c>
      <c r="M118" s="26">
        <v>0</v>
      </c>
      <c r="N118" s="28">
        <v>18205373</v>
      </c>
      <c r="O118" s="28">
        <v>22472215</v>
      </c>
      <c r="P118" s="28">
        <f t="shared" si="21"/>
        <v>-4266842</v>
      </c>
      <c r="Q118" s="29">
        <f t="shared" si="23"/>
        <v>-18.98718929130929</v>
      </c>
      <c r="R118" s="26">
        <v>181644</v>
      </c>
      <c r="S118" s="10"/>
    </row>
    <row r="119" spans="1:19" s="23" customFormat="1" ht="12" customHeight="1">
      <c r="A119" s="24" t="s">
        <v>60</v>
      </c>
      <c r="B119" s="25" t="s">
        <v>50</v>
      </c>
      <c r="C119" s="24">
        <v>358</v>
      </c>
      <c r="D119" s="26">
        <v>6317262</v>
      </c>
      <c r="E119" s="26">
        <v>0</v>
      </c>
      <c r="F119" s="26">
        <f t="shared" si="19"/>
        <v>6317262</v>
      </c>
      <c r="G119" s="26">
        <v>6841450</v>
      </c>
      <c r="H119" s="26">
        <f t="shared" si="20"/>
        <v>-524188</v>
      </c>
      <c r="I119" s="27">
        <f t="shared" si="22"/>
        <v>-7.661943009157415</v>
      </c>
      <c r="J119" s="26">
        <v>82645</v>
      </c>
      <c r="K119" s="26">
        <v>825423</v>
      </c>
      <c r="L119" s="26">
        <v>77871</v>
      </c>
      <c r="M119" s="26">
        <v>0</v>
      </c>
      <c r="N119" s="28">
        <v>7303201</v>
      </c>
      <c r="O119" s="28">
        <v>8259926</v>
      </c>
      <c r="P119" s="28">
        <f t="shared" si="21"/>
        <v>-956725</v>
      </c>
      <c r="Q119" s="29">
        <f t="shared" si="23"/>
        <v>-11.58273088645104</v>
      </c>
      <c r="R119" s="26">
        <v>140551</v>
      </c>
      <c r="S119" s="32"/>
    </row>
    <row r="120" spans="1:19" ht="9.75" customHeight="1">
      <c r="A120" s="24" t="s">
        <v>28</v>
      </c>
      <c r="B120" s="25" t="s">
        <v>20</v>
      </c>
      <c r="C120" s="24">
        <v>1205</v>
      </c>
      <c r="D120" s="26">
        <v>34225099</v>
      </c>
      <c r="E120" s="26">
        <v>0</v>
      </c>
      <c r="F120" s="26">
        <f t="shared" si="19"/>
        <v>34225099</v>
      </c>
      <c r="G120" s="26">
        <v>32474896</v>
      </c>
      <c r="H120" s="26">
        <f t="shared" si="20"/>
        <v>1750203</v>
      </c>
      <c r="I120" s="27">
        <f t="shared" si="22"/>
        <v>5.3894029406591475</v>
      </c>
      <c r="J120" s="26">
        <v>3174118</v>
      </c>
      <c r="K120" s="26">
        <v>5825923</v>
      </c>
      <c r="L120" s="26">
        <v>2079314</v>
      </c>
      <c r="M120" s="26">
        <v>0</v>
      </c>
      <c r="N120" s="28">
        <v>45304454</v>
      </c>
      <c r="O120" s="28">
        <v>44735368</v>
      </c>
      <c r="P120" s="28">
        <f t="shared" si="21"/>
        <v>569086</v>
      </c>
      <c r="Q120" s="29">
        <f t="shared" si="23"/>
        <v>1.272116505222445</v>
      </c>
      <c r="R120" s="26">
        <v>305246</v>
      </c>
      <c r="S120" s="10"/>
    </row>
    <row r="121" spans="1:19" ht="9.75" customHeight="1">
      <c r="A121" s="24" t="s">
        <v>30</v>
      </c>
      <c r="B121" s="25" t="s">
        <v>20</v>
      </c>
      <c r="C121" s="24">
        <v>1098</v>
      </c>
      <c r="D121" s="26">
        <v>32875952</v>
      </c>
      <c r="E121" s="26">
        <v>0</v>
      </c>
      <c r="F121" s="26">
        <f t="shared" si="19"/>
        <v>32875952</v>
      </c>
      <c r="G121" s="26">
        <v>35281496</v>
      </c>
      <c r="H121" s="26">
        <f t="shared" si="20"/>
        <v>-2405544</v>
      </c>
      <c r="I121" s="27">
        <f t="shared" si="22"/>
        <v>-6.818146260011197</v>
      </c>
      <c r="J121" s="26">
        <v>3712226</v>
      </c>
      <c r="K121" s="26">
        <v>5813956</v>
      </c>
      <c r="L121" s="26">
        <v>1931108</v>
      </c>
      <c r="M121" s="26">
        <v>0</v>
      </c>
      <c r="N121" s="28">
        <v>44333242</v>
      </c>
      <c r="O121" s="28">
        <v>47617705</v>
      </c>
      <c r="P121" s="28">
        <f t="shared" si="21"/>
        <v>-3284463</v>
      </c>
      <c r="Q121" s="29">
        <f t="shared" si="23"/>
        <v>-6.897566776895274</v>
      </c>
      <c r="R121" s="26">
        <v>260957</v>
      </c>
      <c r="S121" s="10"/>
    </row>
    <row r="122" spans="1:19" ht="9.75" customHeight="1">
      <c r="A122" s="24" t="s">
        <v>92</v>
      </c>
      <c r="B122" s="25" t="s">
        <v>82</v>
      </c>
      <c r="C122" s="24">
        <v>181</v>
      </c>
      <c r="D122" s="26">
        <v>2077178</v>
      </c>
      <c r="E122" s="26">
        <v>0</v>
      </c>
      <c r="F122" s="26">
        <f t="shared" si="19"/>
        <v>2077178</v>
      </c>
      <c r="G122" s="26">
        <v>594778</v>
      </c>
      <c r="H122" s="26">
        <f t="shared" si="20"/>
        <v>1482400</v>
      </c>
      <c r="I122" s="27">
        <f t="shared" si="22"/>
        <v>249.23584934210749</v>
      </c>
      <c r="J122" s="26">
        <v>89985</v>
      </c>
      <c r="K122" s="26">
        <v>447976</v>
      </c>
      <c r="L122" s="26">
        <v>92056</v>
      </c>
      <c r="M122" s="26">
        <v>0</v>
      </c>
      <c r="N122" s="28">
        <v>2707195</v>
      </c>
      <c r="O122" s="28">
        <v>1089406</v>
      </c>
      <c r="P122" s="28">
        <f t="shared" si="21"/>
        <v>1617789</v>
      </c>
      <c r="Q122" s="29">
        <f t="shared" si="23"/>
        <v>148.5019359173715</v>
      </c>
      <c r="R122" s="26">
        <v>40064</v>
      </c>
      <c r="S122" s="10"/>
    </row>
    <row r="123" spans="1:19" ht="9.75" customHeight="1">
      <c r="A123" s="24" t="s">
        <v>47</v>
      </c>
      <c r="B123" s="30">
        <v>1994</v>
      </c>
      <c r="C123" s="24">
        <v>425</v>
      </c>
      <c r="D123" s="26">
        <v>11841254</v>
      </c>
      <c r="E123" s="26">
        <v>0</v>
      </c>
      <c r="F123" s="26">
        <f t="shared" si="19"/>
        <v>11841254</v>
      </c>
      <c r="G123" s="26">
        <v>13974448</v>
      </c>
      <c r="H123" s="26">
        <f t="shared" si="20"/>
        <v>-2133194</v>
      </c>
      <c r="I123" s="27">
        <f t="shared" si="22"/>
        <v>-15.264960734048314</v>
      </c>
      <c r="J123" s="26">
        <v>262845</v>
      </c>
      <c r="K123" s="26">
        <v>2780437</v>
      </c>
      <c r="L123" s="26">
        <v>1042612</v>
      </c>
      <c r="M123" s="26">
        <v>0</v>
      </c>
      <c r="N123" s="28">
        <v>15927148</v>
      </c>
      <c r="O123" s="28">
        <v>18009927</v>
      </c>
      <c r="P123" s="28">
        <f t="shared" si="21"/>
        <v>-2082779</v>
      </c>
      <c r="Q123" s="29">
        <f t="shared" si="23"/>
        <v>-11.56461655841248</v>
      </c>
      <c r="R123" s="26">
        <v>185682</v>
      </c>
      <c r="S123" s="10"/>
    </row>
    <row r="124" spans="1:19" ht="9.75" customHeight="1">
      <c r="A124" s="24" t="s">
        <v>45</v>
      </c>
      <c r="B124" s="30">
        <v>1994</v>
      </c>
      <c r="C124" s="24">
        <v>537</v>
      </c>
      <c r="D124" s="26">
        <v>12413526</v>
      </c>
      <c r="E124" s="26">
        <v>0</v>
      </c>
      <c r="F124" s="26">
        <f t="shared" si="19"/>
        <v>12413526</v>
      </c>
      <c r="G124" s="26">
        <v>13172917</v>
      </c>
      <c r="H124" s="26">
        <f t="shared" si="20"/>
        <v>-759391</v>
      </c>
      <c r="I124" s="27">
        <f t="shared" si="22"/>
        <v>-5.764789985391998</v>
      </c>
      <c r="J124" s="26">
        <v>976749</v>
      </c>
      <c r="K124" s="26">
        <v>2442747</v>
      </c>
      <c r="L124" s="26">
        <v>190466</v>
      </c>
      <c r="M124" s="26">
        <v>0</v>
      </c>
      <c r="N124" s="28">
        <v>16023488</v>
      </c>
      <c r="O124" s="28">
        <v>17348410</v>
      </c>
      <c r="P124" s="28">
        <f t="shared" si="21"/>
        <v>-1324922</v>
      </c>
      <c r="Q124" s="29">
        <f t="shared" si="23"/>
        <v>-7.637137927913855</v>
      </c>
      <c r="R124" s="26">
        <v>172392</v>
      </c>
      <c r="S124" s="10"/>
    </row>
    <row r="125" spans="1:19" ht="9.75" customHeight="1">
      <c r="A125" s="24" t="s">
        <v>104</v>
      </c>
      <c r="B125" s="25" t="s">
        <v>82</v>
      </c>
      <c r="C125" s="24">
        <v>77</v>
      </c>
      <c r="D125" s="26">
        <v>1036339</v>
      </c>
      <c r="E125" s="26">
        <v>0</v>
      </c>
      <c r="F125" s="26">
        <f t="shared" si="19"/>
        <v>1036339</v>
      </c>
      <c r="G125" s="26">
        <v>178371</v>
      </c>
      <c r="H125" s="26">
        <f t="shared" si="20"/>
        <v>857968</v>
      </c>
      <c r="I125" s="27">
        <f t="shared" si="22"/>
        <v>481.0019565960834</v>
      </c>
      <c r="J125" s="26">
        <v>35113</v>
      </c>
      <c r="K125" s="26">
        <v>228437</v>
      </c>
      <c r="L125" s="26">
        <v>15367</v>
      </c>
      <c r="M125" s="26">
        <v>0</v>
      </c>
      <c r="N125" s="28">
        <v>1315256</v>
      </c>
      <c r="O125" s="28">
        <v>503411</v>
      </c>
      <c r="P125" s="28">
        <f t="shared" si="21"/>
        <v>811845</v>
      </c>
      <c r="Q125" s="29">
        <f t="shared" si="23"/>
        <v>161.26882408211182</v>
      </c>
      <c r="R125" s="26">
        <v>11335</v>
      </c>
      <c r="S125" s="10"/>
    </row>
    <row r="126" spans="1:19" ht="9.75" customHeight="1">
      <c r="A126" s="24" t="s">
        <v>66</v>
      </c>
      <c r="B126" s="25" t="s">
        <v>50</v>
      </c>
      <c r="C126" s="24">
        <v>238</v>
      </c>
      <c r="D126" s="26">
        <v>5208295</v>
      </c>
      <c r="E126" s="26">
        <v>624996</v>
      </c>
      <c r="F126" s="26">
        <f t="shared" si="19"/>
        <v>5833291</v>
      </c>
      <c r="G126" s="26">
        <v>8799186</v>
      </c>
      <c r="H126" s="26">
        <f t="shared" si="20"/>
        <v>-2965895</v>
      </c>
      <c r="I126" s="27">
        <f t="shared" si="22"/>
        <v>-33.706470121213485</v>
      </c>
      <c r="J126" s="26">
        <v>64892</v>
      </c>
      <c r="K126" s="26">
        <v>372636</v>
      </c>
      <c r="L126" s="26">
        <v>4433</v>
      </c>
      <c r="M126" s="26">
        <v>0</v>
      </c>
      <c r="N126" s="28">
        <v>6275252</v>
      </c>
      <c r="O126" s="28">
        <v>9700555</v>
      </c>
      <c r="P126" s="28">
        <f t="shared" si="21"/>
        <v>-3425303</v>
      </c>
      <c r="Q126" s="29">
        <f t="shared" si="23"/>
        <v>-35.31038172558168</v>
      </c>
      <c r="R126" s="26">
        <v>329186</v>
      </c>
      <c r="S126" s="10"/>
    </row>
    <row r="127" spans="1:19" ht="9.75" customHeight="1">
      <c r="A127" s="24" t="s">
        <v>70</v>
      </c>
      <c r="B127" s="25" t="s">
        <v>50</v>
      </c>
      <c r="C127" s="24">
        <v>320</v>
      </c>
      <c r="D127" s="26">
        <v>4545266</v>
      </c>
      <c r="E127" s="26">
        <v>0</v>
      </c>
      <c r="F127" s="26">
        <f t="shared" si="19"/>
        <v>4545266</v>
      </c>
      <c r="G127" s="26">
        <v>1074099</v>
      </c>
      <c r="H127" s="26">
        <f t="shared" si="20"/>
        <v>3471167</v>
      </c>
      <c r="I127" s="27">
        <f t="shared" si="22"/>
        <v>323.17011746589463</v>
      </c>
      <c r="J127" s="26">
        <v>333097</v>
      </c>
      <c r="K127" s="26">
        <v>983201</v>
      </c>
      <c r="L127" s="26">
        <v>230066</v>
      </c>
      <c r="M127" s="26">
        <v>0</v>
      </c>
      <c r="N127" s="28">
        <v>6091630</v>
      </c>
      <c r="O127" s="28">
        <v>2749510</v>
      </c>
      <c r="P127" s="28">
        <f t="shared" si="21"/>
        <v>3342120</v>
      </c>
      <c r="Q127" s="29">
        <f t="shared" si="23"/>
        <v>121.55329495073669</v>
      </c>
      <c r="R127" s="26">
        <v>131277</v>
      </c>
      <c r="S127" s="10"/>
    </row>
    <row r="128" spans="1:19" ht="9.75" customHeight="1">
      <c r="A128" s="24" t="s">
        <v>32</v>
      </c>
      <c r="B128" s="25" t="s">
        <v>20</v>
      </c>
      <c r="C128" s="24">
        <v>966</v>
      </c>
      <c r="D128" s="26">
        <v>26369772</v>
      </c>
      <c r="E128" s="26">
        <v>0</v>
      </c>
      <c r="F128" s="26">
        <f t="shared" si="19"/>
        <v>26369772</v>
      </c>
      <c r="G128" s="26">
        <v>24444046</v>
      </c>
      <c r="H128" s="26">
        <f t="shared" si="20"/>
        <v>1925726</v>
      </c>
      <c r="I128" s="27">
        <f t="shared" si="22"/>
        <v>7.878098413004133</v>
      </c>
      <c r="J128" s="26">
        <v>1289188</v>
      </c>
      <c r="K128" s="26">
        <v>4131068</v>
      </c>
      <c r="L128" s="26">
        <v>623853</v>
      </c>
      <c r="M128" s="26">
        <v>0</v>
      </c>
      <c r="N128" s="28">
        <v>32413881</v>
      </c>
      <c r="O128" s="28">
        <v>30525996</v>
      </c>
      <c r="P128" s="28">
        <f t="shared" si="21"/>
        <v>1887885</v>
      </c>
      <c r="Q128" s="29">
        <f t="shared" si="23"/>
        <v>6.184515650201881</v>
      </c>
      <c r="R128" s="26">
        <v>219302</v>
      </c>
      <c r="S128" s="10"/>
    </row>
    <row r="129" spans="1:19" ht="9.75" customHeight="1">
      <c r="A129" s="24" t="s">
        <v>77</v>
      </c>
      <c r="B129" s="25" t="s">
        <v>50</v>
      </c>
      <c r="C129" s="24">
        <v>226</v>
      </c>
      <c r="D129" s="26">
        <v>3507824</v>
      </c>
      <c r="E129" s="26">
        <v>420939</v>
      </c>
      <c r="F129" s="26">
        <f t="shared" si="19"/>
        <v>3928763</v>
      </c>
      <c r="G129" s="26">
        <v>1531984</v>
      </c>
      <c r="H129" s="26">
        <f t="shared" si="20"/>
        <v>2396779</v>
      </c>
      <c r="I129" s="27">
        <f t="shared" si="22"/>
        <v>156.44934934046307</v>
      </c>
      <c r="J129" s="26">
        <v>133490</v>
      </c>
      <c r="K129" s="26">
        <v>423234</v>
      </c>
      <c r="L129" s="26">
        <v>46545</v>
      </c>
      <c r="M129" s="26">
        <v>0</v>
      </c>
      <c r="N129" s="28">
        <v>4532032</v>
      </c>
      <c r="O129" s="28">
        <v>2212022</v>
      </c>
      <c r="P129" s="28">
        <f t="shared" si="21"/>
        <v>2320010</v>
      </c>
      <c r="Q129" s="29">
        <f t="shared" si="23"/>
        <v>104.88186826351638</v>
      </c>
      <c r="R129" s="26">
        <v>117401</v>
      </c>
      <c r="S129" s="10"/>
    </row>
    <row r="130" spans="1:19" ht="9.75" customHeight="1">
      <c r="A130" s="24" t="s">
        <v>113</v>
      </c>
      <c r="B130" s="25" t="s">
        <v>50</v>
      </c>
      <c r="C130" s="24">
        <v>55</v>
      </c>
      <c r="D130" s="26">
        <v>637380</v>
      </c>
      <c r="E130" s="26">
        <v>0</v>
      </c>
      <c r="F130" s="26">
        <f t="shared" si="19"/>
        <v>637380</v>
      </c>
      <c r="G130" s="26">
        <v>108047</v>
      </c>
      <c r="H130" s="26">
        <f t="shared" si="20"/>
        <v>529333</v>
      </c>
      <c r="I130" s="27">
        <f t="shared" si="22"/>
        <v>489.90994659731416</v>
      </c>
      <c r="J130" s="26">
        <v>1725</v>
      </c>
      <c r="K130" s="26">
        <v>127090</v>
      </c>
      <c r="L130" s="26">
        <v>1330</v>
      </c>
      <c r="M130" s="26">
        <v>0</v>
      </c>
      <c r="N130" s="28">
        <v>767525</v>
      </c>
      <c r="O130" s="28">
        <v>450486</v>
      </c>
      <c r="P130" s="28">
        <f t="shared" si="21"/>
        <v>317039</v>
      </c>
      <c r="Q130" s="29">
        <f t="shared" si="23"/>
        <v>70.37710383896503</v>
      </c>
      <c r="R130" s="26">
        <v>7661</v>
      </c>
      <c r="S130" s="10"/>
    </row>
    <row r="131" spans="1:19" ht="9.75" customHeight="1">
      <c r="A131" s="24" t="s">
        <v>93</v>
      </c>
      <c r="B131" s="25" t="s">
        <v>82</v>
      </c>
      <c r="C131" s="24">
        <v>151</v>
      </c>
      <c r="D131" s="26">
        <v>1905452</v>
      </c>
      <c r="E131" s="26">
        <v>0</v>
      </c>
      <c r="F131" s="26">
        <f t="shared" si="19"/>
        <v>1905452</v>
      </c>
      <c r="G131" s="26">
        <v>137757</v>
      </c>
      <c r="H131" s="26">
        <f t="shared" si="20"/>
        <v>1767695</v>
      </c>
      <c r="I131" s="27">
        <f t="shared" si="22"/>
        <v>1283.1979500134294</v>
      </c>
      <c r="J131" s="26">
        <v>46450</v>
      </c>
      <c r="K131" s="26">
        <v>165386</v>
      </c>
      <c r="L131" s="26">
        <v>51865</v>
      </c>
      <c r="M131" s="26">
        <v>0</v>
      </c>
      <c r="N131" s="28">
        <v>2169153</v>
      </c>
      <c r="O131" s="28">
        <v>600074</v>
      </c>
      <c r="P131" s="28">
        <f t="shared" si="21"/>
        <v>1569079</v>
      </c>
      <c r="Q131" s="29">
        <f t="shared" si="23"/>
        <v>261.4809173535264</v>
      </c>
      <c r="R131" s="26">
        <v>65261</v>
      </c>
      <c r="S131" s="10"/>
    </row>
    <row r="132" spans="1:19" ht="9.75" customHeight="1">
      <c r="A132" s="24" t="s">
        <v>134</v>
      </c>
      <c r="B132" s="25" t="s">
        <v>50</v>
      </c>
      <c r="C132" s="24">
        <v>23</v>
      </c>
      <c r="D132" s="26">
        <v>140278</v>
      </c>
      <c r="E132" s="26">
        <v>0</v>
      </c>
      <c r="F132" s="26">
        <f t="shared" si="19"/>
        <v>140278</v>
      </c>
      <c r="G132" s="26">
        <v>0</v>
      </c>
      <c r="H132" s="26">
        <f t="shared" si="20"/>
        <v>140278</v>
      </c>
      <c r="I132" s="27" t="s">
        <v>96</v>
      </c>
      <c r="J132" s="26">
        <v>24879</v>
      </c>
      <c r="K132" s="26">
        <v>127190</v>
      </c>
      <c r="L132" s="26">
        <v>30439</v>
      </c>
      <c r="M132" s="26">
        <v>0</v>
      </c>
      <c r="N132" s="28">
        <v>322786</v>
      </c>
      <c r="O132" s="28">
        <v>102217</v>
      </c>
      <c r="P132" s="28">
        <f t="shared" si="21"/>
        <v>220569</v>
      </c>
      <c r="Q132" s="29">
        <f t="shared" si="23"/>
        <v>215.78504554037</v>
      </c>
      <c r="R132" s="26">
        <v>2759</v>
      </c>
      <c r="S132" s="10"/>
    </row>
    <row r="133" spans="1:19" ht="9.75" customHeight="1">
      <c r="A133" s="24" t="s">
        <v>37</v>
      </c>
      <c r="B133" s="30">
        <v>1994</v>
      </c>
      <c r="C133" s="24">
        <v>654</v>
      </c>
      <c r="D133" s="26">
        <v>18549307</v>
      </c>
      <c r="E133" s="26">
        <v>0</v>
      </c>
      <c r="F133" s="26">
        <f t="shared" si="19"/>
        <v>18549307</v>
      </c>
      <c r="G133" s="26">
        <v>17038844</v>
      </c>
      <c r="H133" s="26">
        <f t="shared" si="20"/>
        <v>1510463</v>
      </c>
      <c r="I133" s="27">
        <f>(F133-G133)/G133*100</f>
        <v>8.864820876345837</v>
      </c>
      <c r="J133" s="26">
        <v>2760754</v>
      </c>
      <c r="K133" s="26">
        <v>3537180</v>
      </c>
      <c r="L133" s="26">
        <v>503575</v>
      </c>
      <c r="M133" s="26">
        <v>0</v>
      </c>
      <c r="N133" s="28">
        <v>25350816</v>
      </c>
      <c r="O133" s="28">
        <v>23968862</v>
      </c>
      <c r="P133" s="28">
        <f t="shared" si="21"/>
        <v>1381954</v>
      </c>
      <c r="Q133" s="29">
        <f t="shared" si="23"/>
        <v>5.76562208084806</v>
      </c>
      <c r="R133" s="26">
        <v>131519</v>
      </c>
      <c r="S133" s="10"/>
    </row>
    <row r="134" spans="1:19" ht="9.75" customHeight="1">
      <c r="A134" s="24" t="s">
        <v>154</v>
      </c>
      <c r="B134" s="25" t="s">
        <v>50</v>
      </c>
      <c r="C134" s="24">
        <v>0</v>
      </c>
      <c r="D134" s="26">
        <v>0</v>
      </c>
      <c r="E134" s="26">
        <v>0</v>
      </c>
      <c r="F134" s="26">
        <f>D134+E134</f>
        <v>0</v>
      </c>
      <c r="G134" s="26">
        <v>0</v>
      </c>
      <c r="H134" s="26">
        <f>F134-G134</f>
        <v>0</v>
      </c>
      <c r="I134" s="27" t="s">
        <v>147</v>
      </c>
      <c r="J134" s="26">
        <v>0</v>
      </c>
      <c r="K134" s="26">
        <v>0</v>
      </c>
      <c r="L134" s="26">
        <v>5763</v>
      </c>
      <c r="M134" s="26">
        <v>0</v>
      </c>
      <c r="N134" s="28">
        <v>5763</v>
      </c>
      <c r="O134" s="28">
        <v>6416</v>
      </c>
      <c r="P134" s="28">
        <f>N134-O134</f>
        <v>-653</v>
      </c>
      <c r="Q134" s="29">
        <f t="shared" si="23"/>
        <v>-10.177680798004987</v>
      </c>
      <c r="R134" s="26">
        <v>0</v>
      </c>
      <c r="S134" s="10"/>
    </row>
    <row r="135" spans="1:19" ht="9.75" customHeight="1">
      <c r="A135" s="24" t="s">
        <v>126</v>
      </c>
      <c r="B135" s="25" t="s">
        <v>50</v>
      </c>
      <c r="C135" s="24">
        <v>46</v>
      </c>
      <c r="D135" s="26">
        <v>251598</v>
      </c>
      <c r="E135" s="26">
        <v>0</v>
      </c>
      <c r="F135" s="26">
        <f>D135+E135</f>
        <v>251598</v>
      </c>
      <c r="G135" s="26">
        <v>0</v>
      </c>
      <c r="H135" s="26">
        <f>F135-G135</f>
        <v>251598</v>
      </c>
      <c r="I135" s="27" t="s">
        <v>96</v>
      </c>
      <c r="J135" s="26">
        <v>4854</v>
      </c>
      <c r="K135" s="26">
        <v>72126</v>
      </c>
      <c r="L135" s="26">
        <v>0</v>
      </c>
      <c r="M135" s="26">
        <v>0</v>
      </c>
      <c r="N135" s="28">
        <v>328578</v>
      </c>
      <c r="O135" s="28">
        <v>55527</v>
      </c>
      <c r="P135" s="28">
        <f>N135-O135</f>
        <v>273051</v>
      </c>
      <c r="Q135" s="29">
        <f t="shared" si="23"/>
        <v>491.7445567021449</v>
      </c>
      <c r="R135" s="26">
        <v>4801</v>
      </c>
      <c r="S135" s="10"/>
    </row>
    <row r="136" spans="1:19" s="43" customFormat="1" ht="12" customHeight="1">
      <c r="A136" s="37" t="s">
        <v>155</v>
      </c>
      <c r="B136" s="37"/>
      <c r="C136" s="37">
        <f>SUM(C6:C135)</f>
        <v>41934</v>
      </c>
      <c r="D136" s="38">
        <f>SUM(D6:D135)</f>
        <v>1073968544</v>
      </c>
      <c r="E136" s="38">
        <f>SUM(E6:E135)</f>
        <v>32382464</v>
      </c>
      <c r="F136" s="38">
        <f>SUM(F6:F135)</f>
        <v>1106351008</v>
      </c>
      <c r="G136" s="38">
        <v>972963796</v>
      </c>
      <c r="H136" s="38">
        <f>SUM(H6:H135)</f>
        <v>133387212</v>
      </c>
      <c r="I136" s="39">
        <f>(F136-G136)/G136*100</f>
        <v>13.70937053859299</v>
      </c>
      <c r="J136" s="38">
        <f aca="true" t="shared" si="24" ref="J136:P136">SUM(J6:J135)</f>
        <v>193648976</v>
      </c>
      <c r="K136" s="38">
        <f t="shared" si="24"/>
        <v>202663155</v>
      </c>
      <c r="L136" s="38">
        <f t="shared" si="24"/>
        <v>62882998</v>
      </c>
      <c r="M136" s="38">
        <f t="shared" si="24"/>
        <v>6454285</v>
      </c>
      <c r="N136" s="40">
        <f t="shared" si="24"/>
        <v>1572000422</v>
      </c>
      <c r="O136" s="40">
        <f t="shared" si="24"/>
        <v>1458447466</v>
      </c>
      <c r="P136" s="40">
        <f t="shared" si="24"/>
        <v>113552956</v>
      </c>
      <c r="Q136" s="41">
        <f>(N136-O136)/O136*100</f>
        <v>7.785879069846456</v>
      </c>
      <c r="R136" s="38">
        <f>SUM(R6:R135)</f>
        <v>11875477</v>
      </c>
      <c r="S136" s="42"/>
    </row>
    <row r="137" spans="1:18" ht="9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44"/>
      <c r="R137" s="13"/>
    </row>
    <row r="138" spans="1:18" ht="9.75" customHeight="1">
      <c r="A138" s="14" t="s">
        <v>156</v>
      </c>
      <c r="B138" s="12"/>
      <c r="C138" s="12"/>
      <c r="D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44"/>
      <c r="R138" s="13"/>
    </row>
    <row r="139" spans="1:18" ht="9.7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44"/>
      <c r="R139" s="13"/>
    </row>
    <row r="140" spans="1:19" ht="9.7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44"/>
      <c r="R140" s="13"/>
      <c r="S140" s="5"/>
    </row>
    <row r="141" spans="1:19" ht="10.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44"/>
      <c r="R141" s="13"/>
      <c r="S141" s="5"/>
    </row>
    <row r="142" spans="1:19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44"/>
      <c r="R142" s="13"/>
      <c r="S142" s="5"/>
    </row>
    <row r="143" spans="1:19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44"/>
      <c r="R143" s="13"/>
      <c r="S143" s="5"/>
    </row>
    <row r="144" spans="1:19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44"/>
      <c r="R144" s="13"/>
      <c r="S144" s="5"/>
    </row>
    <row r="145" spans="1:19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44"/>
      <c r="R145" s="13"/>
      <c r="S145" s="5"/>
    </row>
    <row r="146" spans="1:19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44"/>
      <c r="R146" s="13"/>
      <c r="S146" s="5"/>
    </row>
    <row r="147" spans="1:19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44"/>
      <c r="R147" s="13"/>
      <c r="S147" s="5"/>
    </row>
    <row r="148" spans="1:19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44"/>
      <c r="R148" s="13"/>
      <c r="S148" s="5"/>
    </row>
    <row r="149" spans="1:19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44"/>
      <c r="R149" s="13"/>
      <c r="S149" s="5"/>
    </row>
    <row r="150" spans="1:19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44"/>
      <c r="R150" s="13"/>
      <c r="S150" s="5"/>
    </row>
    <row r="151" spans="1:19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44"/>
      <c r="R151" s="13"/>
      <c r="S151" s="5"/>
    </row>
    <row r="152" spans="1:19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44"/>
      <c r="R152" s="13"/>
      <c r="S152" s="5"/>
    </row>
    <row r="153" spans="1:19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44"/>
      <c r="R153" s="13"/>
      <c r="S153" s="5"/>
    </row>
    <row r="154" spans="1:19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44"/>
      <c r="R154" s="13"/>
      <c r="S154" s="5"/>
    </row>
    <row r="155" spans="1:19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44"/>
      <c r="R155" s="13"/>
      <c r="S155" s="5"/>
    </row>
    <row r="156" spans="1:19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44"/>
      <c r="R156" s="13"/>
      <c r="S156" s="5"/>
    </row>
    <row r="157" spans="1:19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44"/>
      <c r="R157" s="13"/>
      <c r="S157" s="5"/>
    </row>
    <row r="158" spans="1:19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44"/>
      <c r="R158" s="13"/>
      <c r="S158" s="5"/>
    </row>
    <row r="159" spans="1:19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44"/>
      <c r="R159" s="13"/>
      <c r="S159" s="5"/>
    </row>
    <row r="160" spans="1:19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44"/>
      <c r="R160" s="13"/>
      <c r="S160" s="5"/>
    </row>
    <row r="161" spans="1:19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44"/>
      <c r="R161" s="13"/>
      <c r="S161" s="5"/>
    </row>
    <row r="162" spans="1:19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44"/>
      <c r="R162" s="13"/>
      <c r="S162" s="5"/>
    </row>
    <row r="163" spans="1:19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44"/>
      <c r="R163" s="13"/>
      <c r="S163" s="5"/>
    </row>
    <row r="164" spans="1:19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44"/>
      <c r="R164" s="13"/>
      <c r="S164" s="5"/>
    </row>
    <row r="165" spans="1:19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44"/>
      <c r="R165" s="13"/>
      <c r="S165" s="5"/>
    </row>
    <row r="166" spans="1:19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44"/>
      <c r="R166" s="13"/>
      <c r="S166" s="5"/>
    </row>
    <row r="167" spans="1:19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44"/>
      <c r="R167" s="13"/>
      <c r="S167" s="5"/>
    </row>
    <row r="168" spans="1:19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44"/>
      <c r="R168" s="13"/>
      <c r="S168" s="5"/>
    </row>
    <row r="169" spans="1:19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44"/>
      <c r="R169" s="13"/>
      <c r="S169" s="5"/>
    </row>
    <row r="170" spans="1:19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44"/>
      <c r="R170" s="13"/>
      <c r="S170" s="5"/>
    </row>
    <row r="171" spans="1:19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44"/>
      <c r="R171" s="13"/>
      <c r="S171" s="5"/>
    </row>
    <row r="172" spans="1:19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44"/>
      <c r="R172" s="13"/>
      <c r="S172" s="5"/>
    </row>
    <row r="173" spans="1:19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44"/>
      <c r="R173" s="13"/>
      <c r="S173" s="5"/>
    </row>
    <row r="174" spans="1:19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44"/>
      <c r="R174" s="13"/>
      <c r="S174" s="5"/>
    </row>
    <row r="175" spans="1:19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44"/>
      <c r="R175" s="13"/>
      <c r="S175" s="5"/>
    </row>
    <row r="176" spans="1:19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44"/>
      <c r="R176" s="13"/>
      <c r="S176" s="5"/>
    </row>
    <row r="177" spans="1:19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44"/>
      <c r="R177" s="13"/>
      <c r="S177" s="5"/>
    </row>
    <row r="178" spans="1:19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44"/>
      <c r="R178" s="13"/>
      <c r="S178" s="5"/>
    </row>
    <row r="179" spans="1:19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44"/>
      <c r="R179" s="13"/>
      <c r="S179" s="5"/>
    </row>
    <row r="180" spans="1:19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44"/>
      <c r="R180" s="13"/>
      <c r="S180" s="5"/>
    </row>
    <row r="181" spans="1:19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44"/>
      <c r="R181" s="13"/>
      <c r="S181" s="5"/>
    </row>
    <row r="182" spans="1:19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44"/>
      <c r="R182" s="13"/>
      <c r="S182" s="5"/>
    </row>
    <row r="183" spans="1:19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44"/>
      <c r="R183" s="13"/>
      <c r="S183" s="5"/>
    </row>
    <row r="184" spans="1:19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44"/>
      <c r="R184" s="13"/>
      <c r="S184" s="5"/>
    </row>
    <row r="185" spans="1:19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44"/>
      <c r="R185" s="13"/>
      <c r="S185" s="5"/>
    </row>
    <row r="186" spans="1:19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44"/>
      <c r="R186" s="13"/>
      <c r="S186" s="5"/>
    </row>
    <row r="187" spans="1:19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44"/>
      <c r="R187" s="13"/>
      <c r="S187" s="5"/>
    </row>
    <row r="188" spans="1:19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44"/>
      <c r="R188" s="13"/>
      <c r="S188" s="5"/>
    </row>
    <row r="189" spans="1:19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44"/>
      <c r="R189" s="13"/>
      <c r="S189" s="5"/>
    </row>
    <row r="190" spans="1:19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3"/>
      <c r="S190" s="5"/>
    </row>
    <row r="191" spans="1:19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3"/>
      <c r="S191" s="5"/>
    </row>
    <row r="192" spans="1:19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3"/>
      <c r="S192" s="5"/>
    </row>
    <row r="193" spans="1:19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3"/>
      <c r="S193" s="5"/>
    </row>
    <row r="194" ht="12.75">
      <c r="S194" s="5"/>
    </row>
    <row r="195" ht="12.75">
      <c r="S195" s="5"/>
    </row>
    <row r="196" ht="12.75">
      <c r="S196" s="5"/>
    </row>
    <row r="197" ht="12.75">
      <c r="S197" s="5"/>
    </row>
    <row r="198" ht="12.75">
      <c r="S198" s="5"/>
    </row>
    <row r="199" ht="12.75">
      <c r="S199" s="5"/>
    </row>
    <row r="200" ht="12.75">
      <c r="S200" s="5"/>
    </row>
    <row r="201" ht="12.75">
      <c r="S201" s="5"/>
    </row>
    <row r="202" ht="12.75">
      <c r="S202" s="5"/>
    </row>
    <row r="203" ht="12.75">
      <c r="S203" s="5"/>
    </row>
    <row r="204" ht="12.75">
      <c r="S204" s="5"/>
    </row>
    <row r="205" ht="12.75">
      <c r="S205" s="5"/>
    </row>
    <row r="206" ht="12.75">
      <c r="S206" s="5"/>
    </row>
    <row r="207" ht="12.75">
      <c r="S207" s="5"/>
    </row>
    <row r="208" ht="12.75">
      <c r="S208" s="5"/>
    </row>
    <row r="209" ht="12.75">
      <c r="S209" s="5"/>
    </row>
    <row r="210" ht="12.75">
      <c r="S210" s="5"/>
    </row>
    <row r="211" ht="12.75">
      <c r="S211" s="5"/>
    </row>
    <row r="212" ht="12.75">
      <c r="S212" s="5"/>
    </row>
    <row r="213" ht="12.75">
      <c r="S213" s="5"/>
    </row>
    <row r="214" ht="12.75">
      <c r="S214" s="5"/>
    </row>
    <row r="215" ht="12.75">
      <c r="S215" s="5"/>
    </row>
    <row r="216" ht="12.75">
      <c r="S216" s="5"/>
    </row>
    <row r="217" ht="12.75">
      <c r="S217" s="5"/>
    </row>
    <row r="218" ht="12.75">
      <c r="S218" s="5"/>
    </row>
    <row r="219" ht="12.75">
      <c r="S219" s="5"/>
    </row>
    <row r="220" ht="12.75">
      <c r="S220" s="5"/>
    </row>
    <row r="221" ht="12.75">
      <c r="S221" s="5"/>
    </row>
    <row r="222" ht="12.75">
      <c r="S222" s="5"/>
    </row>
    <row r="223" ht="12.75">
      <c r="S223" s="5"/>
    </row>
    <row r="224" ht="12.75">
      <c r="S224" s="5"/>
    </row>
    <row r="225" ht="12.75">
      <c r="S225" s="5"/>
    </row>
    <row r="226" ht="12.75">
      <c r="S226" s="5"/>
    </row>
    <row r="227" ht="12.75">
      <c r="S227" s="5"/>
    </row>
    <row r="228" ht="12.75">
      <c r="S228" s="5"/>
    </row>
    <row r="229" ht="12.75">
      <c r="S229" s="5"/>
    </row>
    <row r="230" ht="12.75">
      <c r="S230" s="5"/>
    </row>
    <row r="231" ht="12.75">
      <c r="S231" s="5"/>
    </row>
    <row r="232" ht="12.75">
      <c r="S232" s="5"/>
    </row>
    <row r="233" ht="12.75">
      <c r="S233" s="5"/>
    </row>
    <row r="234" ht="12.75">
      <c r="S234" s="5"/>
    </row>
    <row r="235" ht="12.75">
      <c r="S235" s="5"/>
    </row>
    <row r="236" ht="12.75">
      <c r="S236" s="5"/>
    </row>
    <row r="237" ht="12.75">
      <c r="S237" s="5"/>
    </row>
    <row r="238" ht="12.75">
      <c r="S238" s="5"/>
    </row>
    <row r="239" ht="12.75">
      <c r="S239" s="5"/>
    </row>
    <row r="240" ht="12.75">
      <c r="S240" s="5"/>
    </row>
    <row r="241" ht="12.75">
      <c r="S241" s="5"/>
    </row>
    <row r="242" ht="12.75">
      <c r="S242" s="5"/>
    </row>
    <row r="243" ht="12.75">
      <c r="S243" s="5"/>
    </row>
    <row r="244" ht="12.75">
      <c r="S244" s="5"/>
    </row>
    <row r="245" ht="12.75">
      <c r="S245" s="5"/>
    </row>
    <row r="246" ht="12.75">
      <c r="S246" s="5"/>
    </row>
    <row r="247" ht="12.75">
      <c r="S247" s="5"/>
    </row>
    <row r="248" ht="12.75">
      <c r="S248" s="5"/>
    </row>
    <row r="249" ht="12.75">
      <c r="S249" s="5"/>
    </row>
    <row r="250" ht="12.75">
      <c r="S250" s="5"/>
    </row>
    <row r="251" ht="12.75">
      <c r="S251" s="5"/>
    </row>
    <row r="252" ht="12.75">
      <c r="S252" s="5"/>
    </row>
    <row r="253" ht="12.75">
      <c r="S253" s="5"/>
    </row>
    <row r="254" ht="12.75">
      <c r="S254" s="5"/>
    </row>
    <row r="255" ht="12.75">
      <c r="S255" s="5"/>
    </row>
    <row r="256" ht="12.75">
      <c r="S256" s="5"/>
    </row>
    <row r="257" ht="12.75">
      <c r="S257" s="5"/>
    </row>
    <row r="258" ht="12.75">
      <c r="S258" s="5"/>
    </row>
    <row r="259" ht="12.75">
      <c r="S259" s="5"/>
    </row>
    <row r="260" ht="12.75">
      <c r="S260" s="5"/>
    </row>
    <row r="261" ht="12.75">
      <c r="S261" s="5"/>
    </row>
    <row r="262" ht="12.75">
      <c r="S262" s="5"/>
    </row>
    <row r="263" ht="12.75">
      <c r="S263" s="5"/>
    </row>
    <row r="264" ht="12.75">
      <c r="S264" s="5"/>
    </row>
    <row r="265" ht="12.75">
      <c r="S265" s="5"/>
    </row>
    <row r="266" ht="12.75">
      <c r="S266" s="5"/>
    </row>
    <row r="267" ht="12.75">
      <c r="S267" s="5"/>
    </row>
    <row r="268" ht="12.75">
      <c r="S268" s="5"/>
    </row>
    <row r="269" ht="12.75">
      <c r="S269" s="5"/>
    </row>
    <row r="270" ht="12.75">
      <c r="S270" s="5"/>
    </row>
    <row r="271" ht="12.75">
      <c r="S271" s="5"/>
    </row>
    <row r="272" ht="12.75">
      <c r="S272" s="5"/>
    </row>
    <row r="273" ht="12.75">
      <c r="S273" s="5"/>
    </row>
    <row r="274" ht="12.75">
      <c r="S274" s="5"/>
    </row>
    <row r="275" ht="12.75">
      <c r="S275" s="5"/>
    </row>
    <row r="276" ht="12.75">
      <c r="S276" s="5"/>
    </row>
    <row r="277" ht="12.75">
      <c r="S277" s="5"/>
    </row>
    <row r="278" ht="12.75">
      <c r="S278" s="5"/>
    </row>
    <row r="279" ht="12.75">
      <c r="S279" s="5"/>
    </row>
    <row r="280" ht="12.75">
      <c r="S280" s="5"/>
    </row>
    <row r="281" ht="12.75">
      <c r="S281" s="5"/>
    </row>
    <row r="282" ht="12.75">
      <c r="S282" s="5"/>
    </row>
    <row r="283" ht="12.75">
      <c r="S283" s="5"/>
    </row>
    <row r="284" ht="12.75">
      <c r="S284" s="5"/>
    </row>
    <row r="285" ht="12.75">
      <c r="S285" s="5"/>
    </row>
    <row r="286" ht="12.75">
      <c r="S286" s="5"/>
    </row>
    <row r="287" ht="12.75">
      <c r="S287" s="5"/>
    </row>
    <row r="288" ht="12.75">
      <c r="S288" s="5"/>
    </row>
    <row r="289" ht="12.75">
      <c r="S289" s="5"/>
    </row>
    <row r="290" ht="12.75">
      <c r="S290" s="5"/>
    </row>
    <row r="291" ht="12.75">
      <c r="S291" s="5"/>
    </row>
    <row r="292" ht="12.75">
      <c r="S292" s="5"/>
    </row>
    <row r="293" ht="12.75">
      <c r="S293" s="5"/>
    </row>
    <row r="294" ht="12.75">
      <c r="S294" s="5"/>
    </row>
    <row r="295" ht="12.75">
      <c r="S295" s="5"/>
    </row>
    <row r="296" ht="12.75">
      <c r="S296" s="5"/>
    </row>
    <row r="297" ht="12.75">
      <c r="S297" s="5"/>
    </row>
    <row r="298" ht="12.75">
      <c r="S298" s="5"/>
    </row>
    <row r="299" ht="12.75">
      <c r="S299" s="5"/>
    </row>
    <row r="300" ht="12.75">
      <c r="S300" s="5"/>
    </row>
    <row r="301" ht="12.75">
      <c r="S301" s="5"/>
    </row>
    <row r="302" ht="12.75">
      <c r="S302" s="5"/>
    </row>
    <row r="303" ht="12.75">
      <c r="S303" s="5"/>
    </row>
    <row r="304" ht="12.75">
      <c r="S304" s="5"/>
    </row>
    <row r="305" ht="12.75">
      <c r="S305" s="5"/>
    </row>
    <row r="306" ht="12.75">
      <c r="S306" s="5"/>
    </row>
    <row r="307" ht="12.75">
      <c r="S307" s="5"/>
    </row>
    <row r="308" ht="12.75">
      <c r="S308" s="5"/>
    </row>
    <row r="309" ht="12.75">
      <c r="S309" s="5"/>
    </row>
    <row r="310" ht="12.75">
      <c r="S310" s="5"/>
    </row>
    <row r="311" ht="12.75">
      <c r="S311" s="5"/>
    </row>
    <row r="312" ht="12.75">
      <c r="S312" s="5"/>
    </row>
    <row r="313" ht="12.75">
      <c r="S313" s="5"/>
    </row>
    <row r="314" ht="12.75">
      <c r="S314" s="5"/>
    </row>
    <row r="315" ht="12.75">
      <c r="S315" s="5"/>
    </row>
    <row r="316" ht="12.75">
      <c r="S316" s="5"/>
    </row>
    <row r="317" ht="12.75">
      <c r="S317" s="5"/>
    </row>
    <row r="318" ht="12.75">
      <c r="S318" s="5"/>
    </row>
    <row r="319" ht="12.75">
      <c r="S319" s="5"/>
    </row>
    <row r="320" ht="12.75">
      <c r="S320" s="5"/>
    </row>
    <row r="321" ht="12.75">
      <c r="S321" s="5"/>
    </row>
    <row r="322" ht="12.75">
      <c r="S322" s="5"/>
    </row>
    <row r="323" ht="12.75">
      <c r="S323" s="5"/>
    </row>
    <row r="324" ht="12.75">
      <c r="S324" s="5"/>
    </row>
    <row r="325" ht="12.75">
      <c r="S325" s="5"/>
    </row>
    <row r="326" ht="12.75">
      <c r="S326" s="5"/>
    </row>
    <row r="327" ht="12.75">
      <c r="S327" s="5"/>
    </row>
    <row r="328" ht="12.75">
      <c r="S328" s="5"/>
    </row>
    <row r="329" ht="12.75">
      <c r="S329" s="5"/>
    </row>
    <row r="330" ht="12.75">
      <c r="S330" s="5"/>
    </row>
    <row r="331" ht="12.75">
      <c r="S331" s="5"/>
    </row>
    <row r="332" ht="12.75">
      <c r="S332" s="5"/>
    </row>
    <row r="333" ht="12.75">
      <c r="S333" s="5"/>
    </row>
    <row r="334" ht="12.75">
      <c r="S334" s="5"/>
    </row>
    <row r="335" ht="12.75">
      <c r="S335" s="5"/>
    </row>
    <row r="336" ht="12.75">
      <c r="S336" s="5"/>
    </row>
    <row r="337" ht="12.75">
      <c r="S337" s="5"/>
    </row>
    <row r="338" ht="12.75">
      <c r="S338" s="5"/>
    </row>
  </sheetData>
  <printOptions horizontalCentered="1"/>
  <pageMargins left="0.1968503937007874" right="0.1968503937007874" top="0.7874015748031497" bottom="0.5511811023622047" header="0.5118110236220472" footer="0.5118110236220472"/>
  <pageSetup fitToHeight="6" horizontalDpi="300" verticalDpi="300" orientation="landscape" paperSize="9" scale="68" r:id="rId1"/>
  <rowBreaks count="1" manualBreakCount="1">
    <brk id="114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TSL Education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2009-03-04T15:13:55Z</dcterms:created>
  <dcterms:modified xsi:type="dcterms:W3CDTF">2009-03-05T16:17:40Z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