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Table 1 - by total number" sheetId="1" r:id="rId1"/>
    <sheet name="Table 2 - by success rate" sheetId="2" r:id="rId2"/>
  </sheets>
  <externalReferences>
    <externalReference r:id="rId5"/>
  </externalReferences>
  <definedNames>
    <definedName name="AH">'[1]Sheet1'!$L$4:$O$226</definedName>
    <definedName name="AHRC">'[1]AHRC'!$B$4:$N$226</definedName>
    <definedName name="BBSRC">'[1]BBSRC'!$B$4:$F$103</definedName>
    <definedName name="ehethe">'[1]Sheet1'!$K$4:$O$226</definedName>
    <definedName name="EPSRC">'[1]EPSRC'!$B$4:$F$125</definedName>
    <definedName name="ESRC">'[1]ESRC'!$B$4:$E$114</definedName>
    <definedName name="gtwrger">'[1]Sheet1'!$K$4:$O$226</definedName>
    <definedName name="MRC">'[1]MRC'!$B$4:$F$106</definedName>
    <definedName name="NERC">'[1]NERC'!$B$4:$F$106</definedName>
  </definedNames>
  <calcPr fullCalcOnLoad="1"/>
</workbook>
</file>

<file path=xl/sharedStrings.xml><?xml version="1.0" encoding="utf-8"?>
<sst xmlns="http://schemas.openxmlformats.org/spreadsheetml/2006/main" count="330" uniqueCount="142">
  <si>
    <t>Times Higher Education</t>
  </si>
  <si>
    <t>Research Council awards 2008-09: Institutions ranked by by total number of grants received</t>
  </si>
  <si>
    <t xml:space="preserve">Institution </t>
  </si>
  <si>
    <t>BBSRC</t>
  </si>
  <si>
    <t>NERC</t>
  </si>
  <si>
    <t>ESRC</t>
  </si>
  <si>
    <t>MRC</t>
  </si>
  <si>
    <t>AHRC</t>
  </si>
  <si>
    <t>EPSRC</t>
  </si>
  <si>
    <t>INSTITUTION TOTALS</t>
  </si>
  <si>
    <t>Awards</t>
  </si>
  <si>
    <t>Applications</t>
  </si>
  <si>
    <t>Success rate (%)</t>
  </si>
  <si>
    <t>Amount £000</t>
  </si>
  <si>
    <t>University College London</t>
  </si>
  <si>
    <t>Cambridge</t>
  </si>
  <si>
    <t>Oxford</t>
  </si>
  <si>
    <t>Imperial</t>
  </si>
  <si>
    <t>Manchester</t>
  </si>
  <si>
    <t>Edinburgh</t>
  </si>
  <si>
    <t>Nottingham</t>
  </si>
  <si>
    <t>Leeds</t>
  </si>
  <si>
    <t>Bristol</t>
  </si>
  <si>
    <t>Sheffield</t>
  </si>
  <si>
    <t>Southampton</t>
  </si>
  <si>
    <t>Birmingham</t>
  </si>
  <si>
    <t>Newcastle</t>
  </si>
  <si>
    <t>Glasgow</t>
  </si>
  <si>
    <t>Durham</t>
  </si>
  <si>
    <t>Warwick</t>
  </si>
  <si>
    <t>King's</t>
  </si>
  <si>
    <t>Liverpool (inc Liverpool School of Tropical Medicine)</t>
  </si>
  <si>
    <t>York</t>
  </si>
  <si>
    <t>Reading</t>
  </si>
  <si>
    <t>Exeter</t>
  </si>
  <si>
    <t>Strathclyde</t>
  </si>
  <si>
    <t>Cardiff</t>
  </si>
  <si>
    <t>East Anglia</t>
  </si>
  <si>
    <t>Queen Mary</t>
  </si>
  <si>
    <t>Lancaster</t>
  </si>
  <si>
    <t>Loughborough</t>
  </si>
  <si>
    <t>Dundee</t>
  </si>
  <si>
    <t>Bath</t>
  </si>
  <si>
    <t>Queen's Belfast</t>
  </si>
  <si>
    <t>Aberdeen</t>
  </si>
  <si>
    <t>St Andrews</t>
  </si>
  <si>
    <t>Swansea</t>
  </si>
  <si>
    <t>Leicester</t>
  </si>
  <si>
    <t>Open</t>
  </si>
  <si>
    <t>Heriot-Watt</t>
  </si>
  <si>
    <t>Sussex</t>
  </si>
  <si>
    <t>Aberystwyth</t>
  </si>
  <si>
    <t>Royal Holloway</t>
  </si>
  <si>
    <t>Brunel</t>
  </si>
  <si>
    <t>BBSRC John Innes Centre</t>
  </si>
  <si>
    <t>Surrey</t>
  </si>
  <si>
    <t>Kent</t>
  </si>
  <si>
    <t>Salford</t>
  </si>
  <si>
    <t>Cranfield</t>
  </si>
  <si>
    <t>Essex</t>
  </si>
  <si>
    <t>Bangor</t>
  </si>
  <si>
    <t>London School of Economics</t>
  </si>
  <si>
    <t>Birkbeck</t>
  </si>
  <si>
    <t>Plymouth</t>
  </si>
  <si>
    <t>NERC National Oceanography Centre</t>
  </si>
  <si>
    <t>Bradford</t>
  </si>
  <si>
    <t>Ulster</t>
  </si>
  <si>
    <t>Manchester Metropolitan</t>
  </si>
  <si>
    <t>Keele</t>
  </si>
  <si>
    <t>Hull</t>
  </si>
  <si>
    <t>London School of Hygiene and Tropical Medicine</t>
  </si>
  <si>
    <t>NERC British Antarctic Survey</t>
  </si>
  <si>
    <t>Institute of Education</t>
  </si>
  <si>
    <t>STFC - Laboratories</t>
  </si>
  <si>
    <t>Stirling</t>
  </si>
  <si>
    <t>Goldsmiths</t>
  </si>
  <si>
    <t>Scottish Association For Marine Science</t>
  </si>
  <si>
    <t>Rothamsted Research</t>
  </si>
  <si>
    <t>Nottingham Trent</t>
  </si>
  <si>
    <t>Oxford Brookes</t>
  </si>
  <si>
    <t>Natural History Museum</t>
  </si>
  <si>
    <t>West of England</t>
  </si>
  <si>
    <t>EMBL - European Bioinformatics Institute</t>
  </si>
  <si>
    <t>School of Pharmacy</t>
  </si>
  <si>
    <t>Hertfordshire</t>
  </si>
  <si>
    <t>NERC British Geological Survey</t>
  </si>
  <si>
    <t>School of Oriental and African Studies</t>
  </si>
  <si>
    <t>NERC Centre for Ecology and Hydrology</t>
  </si>
  <si>
    <t>BBSRC The Babraham Institute</t>
  </si>
  <si>
    <t>Royal Veterinary College</t>
  </si>
  <si>
    <t>Portsmouth</t>
  </si>
  <si>
    <t>City</t>
  </si>
  <si>
    <t>De Montfort</t>
  </si>
  <si>
    <t>Institute For Animal Health</t>
  </si>
  <si>
    <t>Institute of Food Research</t>
  </si>
  <si>
    <t>Roehampton</t>
  </si>
  <si>
    <t>Institute of Cancer Research</t>
  </si>
  <si>
    <t>Westminster</t>
  </si>
  <si>
    <t>St George's</t>
  </si>
  <si>
    <t>Brighton</t>
  </si>
  <si>
    <t>Huddersfield</t>
  </si>
  <si>
    <t>Queen Margaret</t>
  </si>
  <si>
    <t>Liverpool John Moores</t>
  </si>
  <si>
    <t>Plymouth Marine Laboratory</t>
  </si>
  <si>
    <t>Sheffield Hallam</t>
  </si>
  <si>
    <t>Arts London</t>
  </si>
  <si>
    <t>Aston</t>
  </si>
  <si>
    <t>Scottish Universities Environmental Research Centre</t>
  </si>
  <si>
    <t>Leeds Metropolitan</t>
  </si>
  <si>
    <t>Glasgow Caledonian</t>
  </si>
  <si>
    <t>East London</t>
  </si>
  <si>
    <t>Napier</t>
  </si>
  <si>
    <t>Swansea Metropolitan</t>
  </si>
  <si>
    <t>Northumbria</t>
  </si>
  <si>
    <t>Kingston</t>
  </si>
  <si>
    <t>Central Lancashire</t>
  </si>
  <si>
    <t>Lincoln</t>
  </si>
  <si>
    <t>Proudman Oceanographic Laboratory</t>
  </si>
  <si>
    <t>Coventry</t>
  </si>
  <si>
    <t>Robert Gordon</t>
  </si>
  <si>
    <t>Wolverhampton</t>
  </si>
  <si>
    <t>Greenwich</t>
  </si>
  <si>
    <t>Middlesex</t>
  </si>
  <si>
    <t>Bedfordshire</t>
  </si>
  <si>
    <t>Teesside</t>
  </si>
  <si>
    <t>Glamorgan</t>
  </si>
  <si>
    <t>Sunderland</t>
  </si>
  <si>
    <t>Bournemouth</t>
  </si>
  <si>
    <t>Anglia Ruskin</t>
  </si>
  <si>
    <t>London Metropolitan</t>
  </si>
  <si>
    <t xml:space="preserve"> TOTAL (all institutions)</t>
  </si>
  <si>
    <t>Data are collated from annual reports or data provided by research councils and cover decisions made in the 2008-2009 financial year.</t>
  </si>
  <si>
    <t xml:space="preserve">Data are from six research councils: the Biotechnology and Biological Sciences Research Council; the Natural Environment Research Council; </t>
  </si>
  <si>
    <t>the Economic and Social Research Council; the Medical Research Council; the Arts and Humanities Council; and the Engineering and Physical Sciences Research Council.</t>
  </si>
  <si>
    <t>Full data for the Science and Technology Facilities Council were not available at the time of going to press and have been excluded.</t>
  </si>
  <si>
    <t xml:space="preserve">Institutions that submitted fewer than ten applications (104 institutions) are omitted from the table.  </t>
  </si>
  <si>
    <t xml:space="preserve">Total figures cover all institutions (including those omitted).    </t>
  </si>
  <si>
    <t xml:space="preserve">Data include both strategic and responsive mode grants except in the case of the ESRC, which is responsive mode grants only. </t>
  </si>
  <si>
    <t xml:space="preserve">Data are based on the institution of the principal investigator.    </t>
  </si>
  <si>
    <t>Institutional data are rounded to the nearest whole number (for applications) and thousand pounds (for amount)</t>
  </si>
  <si>
    <t>Data compiled by John Cox and Neha Popat</t>
  </si>
  <si>
    <t xml:space="preserve">Research Council awards 2008-09: Institutions ranked by overall success rate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</si>
</sst>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6" fillId="0" borderId="0" xfId="19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9" fontId="2" fillId="0" borderId="13" xfId="19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1" fillId="6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6" borderId="17" xfId="0" applyFont="1" applyFill="1" applyBorder="1" applyAlignment="1">
      <alignment/>
    </xf>
    <xf numFmtId="9" fontId="1" fillId="0" borderId="15" xfId="19" applyFont="1" applyFill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9" fontId="1" fillId="0" borderId="16" xfId="19" applyFont="1" applyFill="1" applyBorder="1" applyAlignment="1" applyProtection="1">
      <alignment horizontal="center"/>
      <protection/>
    </xf>
    <xf numFmtId="1" fontId="1" fillId="0" borderId="19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0" borderId="20" xfId="19" applyFont="1" applyFill="1" applyBorder="1" applyAlignment="1" applyProtection="1">
      <alignment horizontal="center"/>
      <protection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21" xfId="19" applyFont="1" applyFill="1" applyBorder="1" applyAlignment="1" applyProtection="1">
      <alignment horizontal="center"/>
      <protection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6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popat\Local%20Settings\Temporary%20Internet%20Files\OLK35\John%20Cox\desktop\Success_Rates_ORG_09-10_JC-pre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SRC"/>
      <sheetName val="NERC"/>
      <sheetName val="ESRC"/>
      <sheetName val="MRC"/>
      <sheetName val="Sheet1"/>
      <sheetName val="AHRC"/>
      <sheetName val="EPSR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37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8515625" style="2" customWidth="1"/>
    <col min="2" max="2" width="54.8515625" style="2" customWidth="1"/>
    <col min="3" max="3" width="9.8515625" style="2" bestFit="1" customWidth="1"/>
    <col min="4" max="4" width="15.7109375" style="2" bestFit="1" customWidth="1"/>
    <col min="5" max="5" width="19.57421875" style="2" bestFit="1" customWidth="1"/>
    <col min="6" max="6" width="16.28125" style="2" bestFit="1" customWidth="1"/>
    <col min="7" max="7" width="9.8515625" style="2" bestFit="1" customWidth="1"/>
    <col min="8" max="8" width="15.7109375" style="2" bestFit="1" customWidth="1"/>
    <col min="9" max="9" width="19.57421875" style="2" bestFit="1" customWidth="1"/>
    <col min="10" max="10" width="16.28125" style="2" bestFit="1" customWidth="1"/>
    <col min="11" max="11" width="9.8515625" style="2" bestFit="1" customWidth="1"/>
    <col min="12" max="12" width="15.7109375" style="2" bestFit="1" customWidth="1"/>
    <col min="13" max="13" width="19.57421875" style="2" bestFit="1" customWidth="1"/>
    <col min="14" max="14" width="16.28125" style="2" bestFit="1" customWidth="1"/>
    <col min="15" max="15" width="9.8515625" style="2" bestFit="1" customWidth="1"/>
    <col min="16" max="16" width="15.7109375" style="2" bestFit="1" customWidth="1"/>
    <col min="17" max="17" width="19.57421875" style="2" bestFit="1" customWidth="1"/>
    <col min="18" max="18" width="16.28125" style="2" bestFit="1" customWidth="1"/>
    <col min="19" max="19" width="9.8515625" style="2" bestFit="1" customWidth="1"/>
    <col min="20" max="20" width="15.7109375" style="2" bestFit="1" customWidth="1"/>
    <col min="21" max="21" width="19.57421875" style="2" bestFit="1" customWidth="1"/>
    <col min="22" max="22" width="16.28125" style="2" bestFit="1" customWidth="1"/>
    <col min="23" max="23" width="9.8515625" style="2" bestFit="1" customWidth="1"/>
    <col min="24" max="24" width="15.7109375" style="2" bestFit="1" customWidth="1"/>
    <col min="25" max="25" width="19.57421875" style="2" bestFit="1" customWidth="1"/>
    <col min="26" max="26" width="16.28125" style="2" bestFit="1" customWidth="1"/>
    <col min="27" max="27" width="22.140625" style="2" bestFit="1" customWidth="1"/>
    <col min="28" max="28" width="15.57421875" style="2" bestFit="1" customWidth="1"/>
    <col min="29" max="29" width="20.140625" style="2" bestFit="1" customWidth="1"/>
    <col min="30" max="30" width="16.140625" style="2" bestFit="1" customWidth="1"/>
    <col min="31" max="31" width="8.8515625" style="2" customWidth="1"/>
    <col min="32" max="32" width="11.00390625" style="2" customWidth="1"/>
    <col min="33" max="16384" width="8.8515625" style="2" customWidth="1"/>
  </cols>
  <sheetData>
    <row r="1" spans="26:30" ht="15">
      <c r="Z1" s="3"/>
      <c r="AD1" s="27"/>
    </row>
    <row r="2" spans="2:30" ht="15">
      <c r="B2" s="4" t="s">
        <v>0</v>
      </c>
      <c r="Z2" s="3"/>
      <c r="AD2" s="27"/>
    </row>
    <row r="3" spans="2:30" ht="33.75" customHeight="1">
      <c r="B3" s="35" t="s">
        <v>1</v>
      </c>
      <c r="Z3" s="3"/>
      <c r="AD3" s="27"/>
    </row>
    <row r="4" spans="26:30" ht="15">
      <c r="Z4" s="3"/>
      <c r="AD4" s="27"/>
    </row>
    <row r="5" spans="26:30" ht="15" thickBot="1">
      <c r="Z5" s="3"/>
      <c r="AD5" s="27"/>
    </row>
    <row r="6" spans="2:30" ht="15" thickBot="1">
      <c r="B6" s="1" t="s">
        <v>2</v>
      </c>
      <c r="C6" s="6" t="s">
        <v>3</v>
      </c>
      <c r="D6" s="6"/>
      <c r="E6" s="6"/>
      <c r="F6" s="7"/>
      <c r="G6" s="8" t="s">
        <v>4</v>
      </c>
      <c r="H6" s="9"/>
      <c r="I6" s="9"/>
      <c r="J6" s="10"/>
      <c r="K6" s="11" t="s">
        <v>5</v>
      </c>
      <c r="L6" s="11"/>
      <c r="M6" s="11"/>
      <c r="N6" s="12"/>
      <c r="O6" s="6" t="s">
        <v>6</v>
      </c>
      <c r="P6" s="6"/>
      <c r="Q6" s="6"/>
      <c r="R6" s="7"/>
      <c r="S6" s="8" t="s">
        <v>7</v>
      </c>
      <c r="T6" s="9"/>
      <c r="U6" s="9"/>
      <c r="V6" s="13"/>
      <c r="W6" s="14" t="s">
        <v>8</v>
      </c>
      <c r="X6" s="11"/>
      <c r="Y6" s="11"/>
      <c r="Z6" s="11"/>
      <c r="AA6" s="36" t="s">
        <v>9</v>
      </c>
      <c r="AB6" s="36"/>
      <c r="AC6" s="36"/>
      <c r="AD6" s="39"/>
    </row>
    <row r="7" spans="2:30" ht="15" thickBot="1">
      <c r="B7" s="15"/>
      <c r="C7" s="28" t="s">
        <v>10</v>
      </c>
      <c r="D7" s="29" t="s">
        <v>11</v>
      </c>
      <c r="E7" s="29" t="s">
        <v>12</v>
      </c>
      <c r="F7" s="30" t="s">
        <v>13</v>
      </c>
      <c r="G7" s="29" t="s">
        <v>10</v>
      </c>
      <c r="H7" s="29" t="s">
        <v>11</v>
      </c>
      <c r="I7" s="29" t="s">
        <v>12</v>
      </c>
      <c r="J7" s="30" t="s">
        <v>13</v>
      </c>
      <c r="K7" s="29" t="s">
        <v>10</v>
      </c>
      <c r="L7" s="29" t="s">
        <v>11</v>
      </c>
      <c r="M7" s="29" t="s">
        <v>12</v>
      </c>
      <c r="N7" s="30" t="s">
        <v>13</v>
      </c>
      <c r="O7" s="29" t="s">
        <v>10</v>
      </c>
      <c r="P7" s="29" t="s">
        <v>11</v>
      </c>
      <c r="Q7" s="29" t="s">
        <v>12</v>
      </c>
      <c r="R7" s="30" t="s">
        <v>13</v>
      </c>
      <c r="S7" s="29" t="s">
        <v>10</v>
      </c>
      <c r="T7" s="29" t="s">
        <v>11</v>
      </c>
      <c r="U7" s="29" t="s">
        <v>12</v>
      </c>
      <c r="V7" s="30" t="s">
        <v>13</v>
      </c>
      <c r="W7" s="29" t="s">
        <v>10</v>
      </c>
      <c r="X7" s="29" t="s">
        <v>11</v>
      </c>
      <c r="Y7" s="29" t="s">
        <v>12</v>
      </c>
      <c r="Z7" s="29" t="s">
        <v>13</v>
      </c>
      <c r="AA7" s="66" t="s">
        <v>10</v>
      </c>
      <c r="AB7" s="66" t="s">
        <v>11</v>
      </c>
      <c r="AC7" s="66" t="s">
        <v>12</v>
      </c>
      <c r="AD7" s="67" t="s">
        <v>13</v>
      </c>
    </row>
    <row r="8" spans="2:30" ht="15">
      <c r="B8" s="16" t="s">
        <v>14</v>
      </c>
      <c r="C8" s="17">
        <v>13</v>
      </c>
      <c r="D8" s="17">
        <v>92</v>
      </c>
      <c r="E8" s="18">
        <v>0.14130434782608695</v>
      </c>
      <c r="F8" s="19">
        <v>6668</v>
      </c>
      <c r="G8" s="17">
        <v>8</v>
      </c>
      <c r="H8" s="17">
        <v>43</v>
      </c>
      <c r="I8" s="18">
        <v>0.18604651162790697</v>
      </c>
      <c r="J8" s="19">
        <v>2170</v>
      </c>
      <c r="K8" s="17">
        <v>13</v>
      </c>
      <c r="L8" s="17">
        <v>34</v>
      </c>
      <c r="M8" s="18">
        <v>0.38235294117647056</v>
      </c>
      <c r="N8" s="19"/>
      <c r="O8" s="17">
        <v>70</v>
      </c>
      <c r="P8" s="17">
        <v>224</v>
      </c>
      <c r="Q8" s="18">
        <v>0.3125</v>
      </c>
      <c r="R8" s="19">
        <v>44310</v>
      </c>
      <c r="S8" s="17">
        <v>9</v>
      </c>
      <c r="T8" s="17">
        <v>47</v>
      </c>
      <c r="U8" s="18">
        <f aca="true" t="shared" si="0" ref="U8:U39">(S8/T8)</f>
        <v>0.19148936170212766</v>
      </c>
      <c r="V8" s="20">
        <v>859.42</v>
      </c>
      <c r="W8" s="17">
        <v>61</v>
      </c>
      <c r="X8" s="17">
        <v>211</v>
      </c>
      <c r="Y8" s="18">
        <v>0.2890995260663507</v>
      </c>
      <c r="Z8" s="21">
        <v>27357.57432</v>
      </c>
      <c r="AA8" s="37">
        <f aca="true" t="shared" si="1" ref="AA8:AA39">SUM(W8,S8,O8,K8,G8,C8)</f>
        <v>174</v>
      </c>
      <c r="AB8" s="37">
        <f aca="true" t="shared" si="2" ref="AB8:AB39">SUM(X8,T8,P8,L8,H8,D8)</f>
        <v>651</v>
      </c>
      <c r="AC8" s="40">
        <f aca="true" t="shared" si="3" ref="AC8:AC39">(AA8/AB8)</f>
        <v>0.2672811059907834</v>
      </c>
      <c r="AD8" s="41">
        <f aca="true" t="shared" si="4" ref="AD8:AD39">SUM(Z8,V8,R8,N8,J8,F8)</f>
        <v>81364.99432</v>
      </c>
    </row>
    <row r="9" spans="2:30" ht="15">
      <c r="B9" s="16" t="s">
        <v>15</v>
      </c>
      <c r="C9" s="17">
        <v>30</v>
      </c>
      <c r="D9" s="17">
        <v>108</v>
      </c>
      <c r="E9" s="18">
        <v>0.2777777777777778</v>
      </c>
      <c r="F9" s="19">
        <v>14119</v>
      </c>
      <c r="G9" s="17">
        <v>14</v>
      </c>
      <c r="H9" s="17">
        <v>49</v>
      </c>
      <c r="I9" s="18">
        <v>0.2857142857142857</v>
      </c>
      <c r="J9" s="19">
        <v>2077</v>
      </c>
      <c r="K9" s="17">
        <v>5</v>
      </c>
      <c r="L9" s="17">
        <v>27</v>
      </c>
      <c r="M9" s="18">
        <v>0.18518518518518517</v>
      </c>
      <c r="N9" s="19"/>
      <c r="O9" s="17">
        <v>42</v>
      </c>
      <c r="P9" s="17">
        <v>119</v>
      </c>
      <c r="Q9" s="18">
        <v>0.35294117647058826</v>
      </c>
      <c r="R9" s="19">
        <v>22470</v>
      </c>
      <c r="S9" s="17">
        <v>5</v>
      </c>
      <c r="T9" s="17">
        <v>39</v>
      </c>
      <c r="U9" s="18">
        <f t="shared" si="0"/>
        <v>0.1282051282051282</v>
      </c>
      <c r="V9" s="20">
        <v>917.764</v>
      </c>
      <c r="W9" s="17">
        <v>66</v>
      </c>
      <c r="X9" s="17">
        <v>159</v>
      </c>
      <c r="Y9" s="18">
        <v>0.41509433962264153</v>
      </c>
      <c r="Z9" s="21">
        <v>34679.537930000006</v>
      </c>
      <c r="AA9" s="37">
        <f t="shared" si="1"/>
        <v>162</v>
      </c>
      <c r="AB9" s="37">
        <f t="shared" si="2"/>
        <v>501</v>
      </c>
      <c r="AC9" s="40">
        <f t="shared" si="3"/>
        <v>0.32335329341317365</v>
      </c>
      <c r="AD9" s="41">
        <f t="shared" si="4"/>
        <v>74263.30193000002</v>
      </c>
    </row>
    <row r="10" spans="2:30" ht="15">
      <c r="B10" s="16" t="s">
        <v>16</v>
      </c>
      <c r="C10" s="17">
        <v>19</v>
      </c>
      <c r="D10" s="17">
        <v>100</v>
      </c>
      <c r="E10" s="18">
        <v>0.19</v>
      </c>
      <c r="F10" s="19">
        <v>8122</v>
      </c>
      <c r="G10" s="17">
        <v>21</v>
      </c>
      <c r="H10" s="17">
        <v>64</v>
      </c>
      <c r="I10" s="18">
        <v>0.328125</v>
      </c>
      <c r="J10" s="19">
        <v>3819</v>
      </c>
      <c r="K10" s="17">
        <v>9</v>
      </c>
      <c r="L10" s="17">
        <v>44</v>
      </c>
      <c r="M10" s="18">
        <v>0.20454545454545456</v>
      </c>
      <c r="N10" s="19"/>
      <c r="O10" s="17">
        <v>42</v>
      </c>
      <c r="P10" s="17">
        <v>154</v>
      </c>
      <c r="Q10" s="18">
        <v>0.2727272727272727</v>
      </c>
      <c r="R10" s="19">
        <v>22130</v>
      </c>
      <c r="S10" s="17">
        <v>15</v>
      </c>
      <c r="T10" s="17">
        <v>65</v>
      </c>
      <c r="U10" s="18">
        <f t="shared" si="0"/>
        <v>0.23076923076923078</v>
      </c>
      <c r="V10" s="20">
        <v>3354.5170000000003</v>
      </c>
      <c r="W10" s="17">
        <v>47</v>
      </c>
      <c r="X10" s="17">
        <v>144</v>
      </c>
      <c r="Y10" s="18">
        <v>0.3263888888888889</v>
      </c>
      <c r="Z10" s="21">
        <v>17324.811979999995</v>
      </c>
      <c r="AA10" s="37">
        <f t="shared" si="1"/>
        <v>153</v>
      </c>
      <c r="AB10" s="37">
        <f t="shared" si="2"/>
        <v>571</v>
      </c>
      <c r="AC10" s="40">
        <f t="shared" si="3"/>
        <v>0.2679509632224168</v>
      </c>
      <c r="AD10" s="41">
        <f t="shared" si="4"/>
        <v>54750.32897999999</v>
      </c>
    </row>
    <row r="11" spans="2:30" ht="15">
      <c r="B11" s="16" t="s">
        <v>17</v>
      </c>
      <c r="C11" s="17">
        <v>25</v>
      </c>
      <c r="D11" s="17">
        <v>117</v>
      </c>
      <c r="E11" s="18">
        <v>0.21367521367521367</v>
      </c>
      <c r="F11" s="19">
        <v>12319</v>
      </c>
      <c r="G11" s="17">
        <v>13</v>
      </c>
      <c r="H11" s="17">
        <v>40</v>
      </c>
      <c r="I11" s="18">
        <v>0.325</v>
      </c>
      <c r="J11" s="19">
        <v>2509</v>
      </c>
      <c r="K11" s="17">
        <v>1</v>
      </c>
      <c r="L11" s="17">
        <v>8</v>
      </c>
      <c r="M11" s="18">
        <v>0.125</v>
      </c>
      <c r="N11" s="19"/>
      <c r="O11" s="17">
        <v>43</v>
      </c>
      <c r="P11" s="17">
        <v>214</v>
      </c>
      <c r="Q11" s="18">
        <v>0.20093457943925233</v>
      </c>
      <c r="R11" s="19">
        <v>30000</v>
      </c>
      <c r="S11" s="17">
        <v>1</v>
      </c>
      <c r="T11" s="17">
        <v>2</v>
      </c>
      <c r="U11" s="18">
        <f t="shared" si="0"/>
        <v>0.5</v>
      </c>
      <c r="V11" s="20">
        <v>152.975</v>
      </c>
      <c r="W11" s="17">
        <v>69</v>
      </c>
      <c r="X11" s="17">
        <v>250</v>
      </c>
      <c r="Y11" s="18">
        <v>0.276</v>
      </c>
      <c r="Z11" s="21">
        <v>34262.962120000004</v>
      </c>
      <c r="AA11" s="37">
        <f t="shared" si="1"/>
        <v>152</v>
      </c>
      <c r="AB11" s="37">
        <f t="shared" si="2"/>
        <v>631</v>
      </c>
      <c r="AC11" s="40">
        <f t="shared" si="3"/>
        <v>0.24088748019017434</v>
      </c>
      <c r="AD11" s="41">
        <f t="shared" si="4"/>
        <v>79243.93712</v>
      </c>
    </row>
    <row r="12" spans="2:30" ht="15">
      <c r="B12" s="16" t="s">
        <v>18</v>
      </c>
      <c r="C12" s="17">
        <v>35</v>
      </c>
      <c r="D12" s="17">
        <v>123</v>
      </c>
      <c r="E12" s="18">
        <v>0.2845528455284553</v>
      </c>
      <c r="F12" s="19">
        <v>16812</v>
      </c>
      <c r="G12" s="17">
        <v>8</v>
      </c>
      <c r="H12" s="17">
        <v>30</v>
      </c>
      <c r="I12" s="18">
        <v>0.26666666666666666</v>
      </c>
      <c r="J12" s="19">
        <v>1953</v>
      </c>
      <c r="K12" s="17">
        <v>9</v>
      </c>
      <c r="L12" s="17">
        <v>34</v>
      </c>
      <c r="M12" s="18">
        <v>0.2647058823529412</v>
      </c>
      <c r="N12" s="19"/>
      <c r="O12" s="17">
        <v>19</v>
      </c>
      <c r="P12" s="17">
        <v>88</v>
      </c>
      <c r="Q12" s="18">
        <v>0.2159090909090909</v>
      </c>
      <c r="R12" s="19">
        <v>10280</v>
      </c>
      <c r="S12" s="17">
        <v>11</v>
      </c>
      <c r="T12" s="17">
        <v>43</v>
      </c>
      <c r="U12" s="18">
        <f t="shared" si="0"/>
        <v>0.2558139534883721</v>
      </c>
      <c r="V12" s="20">
        <v>336.55899999999997</v>
      </c>
      <c r="W12" s="17">
        <v>53</v>
      </c>
      <c r="X12" s="17">
        <v>208</v>
      </c>
      <c r="Y12" s="18">
        <v>0.2548076923076923</v>
      </c>
      <c r="Z12" s="21">
        <v>26942.411619999995</v>
      </c>
      <c r="AA12" s="37">
        <f t="shared" si="1"/>
        <v>135</v>
      </c>
      <c r="AB12" s="37">
        <f t="shared" si="2"/>
        <v>526</v>
      </c>
      <c r="AC12" s="40">
        <f t="shared" si="3"/>
        <v>0.25665399239543724</v>
      </c>
      <c r="AD12" s="41">
        <f t="shared" si="4"/>
        <v>56323.97061999999</v>
      </c>
    </row>
    <row r="13" spans="2:30" ht="15">
      <c r="B13" s="16" t="s">
        <v>19</v>
      </c>
      <c r="C13" s="17">
        <v>16</v>
      </c>
      <c r="D13" s="17">
        <v>83</v>
      </c>
      <c r="E13" s="18">
        <v>0.1927710843373494</v>
      </c>
      <c r="F13" s="19">
        <v>6767</v>
      </c>
      <c r="G13" s="17">
        <v>20</v>
      </c>
      <c r="H13" s="17">
        <v>63</v>
      </c>
      <c r="I13" s="18">
        <v>0.31746031746031744</v>
      </c>
      <c r="J13" s="19">
        <v>5539</v>
      </c>
      <c r="K13" s="17">
        <v>11</v>
      </c>
      <c r="L13" s="17">
        <v>33</v>
      </c>
      <c r="M13" s="18">
        <v>0.3333333333333333</v>
      </c>
      <c r="N13" s="19"/>
      <c r="O13" s="17">
        <v>32</v>
      </c>
      <c r="P13" s="17">
        <v>124</v>
      </c>
      <c r="Q13" s="18">
        <v>0.25806451612903225</v>
      </c>
      <c r="R13" s="19">
        <v>20130</v>
      </c>
      <c r="S13" s="17">
        <v>16</v>
      </c>
      <c r="T13" s="17">
        <v>54</v>
      </c>
      <c r="U13" s="18">
        <f t="shared" si="0"/>
        <v>0.2962962962962963</v>
      </c>
      <c r="V13" s="20">
        <v>2260.846</v>
      </c>
      <c r="W13" s="17">
        <v>34</v>
      </c>
      <c r="X13" s="17">
        <v>114</v>
      </c>
      <c r="Y13" s="18">
        <v>0.2982456140350877</v>
      </c>
      <c r="Z13" s="21">
        <v>16222.44093</v>
      </c>
      <c r="AA13" s="37">
        <f t="shared" si="1"/>
        <v>129</v>
      </c>
      <c r="AB13" s="37">
        <f t="shared" si="2"/>
        <v>471</v>
      </c>
      <c r="AC13" s="40">
        <f t="shared" si="3"/>
        <v>0.27388535031847133</v>
      </c>
      <c r="AD13" s="41">
        <f t="shared" si="4"/>
        <v>50919.28693</v>
      </c>
    </row>
    <row r="14" spans="2:30" ht="15">
      <c r="B14" s="16" t="s">
        <v>20</v>
      </c>
      <c r="C14" s="17">
        <v>23</v>
      </c>
      <c r="D14" s="17">
        <v>85</v>
      </c>
      <c r="E14" s="18">
        <v>0.27058823529411763</v>
      </c>
      <c r="F14" s="19">
        <v>17099</v>
      </c>
      <c r="G14" s="17">
        <v>4</v>
      </c>
      <c r="H14" s="17">
        <v>27</v>
      </c>
      <c r="I14" s="18">
        <v>0.14814814814814814</v>
      </c>
      <c r="J14" s="19">
        <v>866</v>
      </c>
      <c r="K14" s="17">
        <v>6</v>
      </c>
      <c r="L14" s="17">
        <v>30</v>
      </c>
      <c r="M14" s="18">
        <v>0.2</v>
      </c>
      <c r="N14" s="19"/>
      <c r="O14" s="17">
        <v>14</v>
      </c>
      <c r="P14" s="17">
        <v>62</v>
      </c>
      <c r="Q14" s="18">
        <v>0.22580645161290322</v>
      </c>
      <c r="R14" s="19">
        <v>6910</v>
      </c>
      <c r="S14" s="17">
        <v>13</v>
      </c>
      <c r="T14" s="17">
        <v>42</v>
      </c>
      <c r="U14" s="18">
        <f t="shared" si="0"/>
        <v>0.30952380952380953</v>
      </c>
      <c r="V14" s="20">
        <v>1262.0680000000002</v>
      </c>
      <c r="W14" s="17">
        <v>56</v>
      </c>
      <c r="X14" s="17">
        <v>157</v>
      </c>
      <c r="Y14" s="18">
        <v>0.35668789808917195</v>
      </c>
      <c r="Z14" s="21">
        <v>32866.40466999999</v>
      </c>
      <c r="AA14" s="37">
        <f t="shared" si="1"/>
        <v>116</v>
      </c>
      <c r="AB14" s="37">
        <f t="shared" si="2"/>
        <v>403</v>
      </c>
      <c r="AC14" s="40">
        <f t="shared" si="3"/>
        <v>0.2878411910669975</v>
      </c>
      <c r="AD14" s="41">
        <f t="shared" si="4"/>
        <v>59003.47266999999</v>
      </c>
    </row>
    <row r="15" spans="2:30" ht="15">
      <c r="B15" s="16" t="s">
        <v>21</v>
      </c>
      <c r="C15" s="17">
        <v>13</v>
      </c>
      <c r="D15" s="17">
        <v>59</v>
      </c>
      <c r="E15" s="18">
        <v>0.22033898305084745</v>
      </c>
      <c r="F15" s="19">
        <v>4799</v>
      </c>
      <c r="G15" s="17">
        <v>22</v>
      </c>
      <c r="H15" s="17">
        <v>68</v>
      </c>
      <c r="I15" s="18">
        <v>0.3235294117647059</v>
      </c>
      <c r="J15" s="19">
        <v>5456</v>
      </c>
      <c r="K15" s="17">
        <v>6</v>
      </c>
      <c r="L15" s="17">
        <v>29</v>
      </c>
      <c r="M15" s="18">
        <v>0.20689655172413793</v>
      </c>
      <c r="N15" s="19"/>
      <c r="O15" s="17">
        <v>9</v>
      </c>
      <c r="P15" s="17">
        <v>47</v>
      </c>
      <c r="Q15" s="18">
        <v>0.19148936170212766</v>
      </c>
      <c r="R15" s="19">
        <v>3480</v>
      </c>
      <c r="S15" s="17">
        <v>14</v>
      </c>
      <c r="T15" s="17">
        <v>68</v>
      </c>
      <c r="U15" s="18">
        <f t="shared" si="0"/>
        <v>0.20588235294117646</v>
      </c>
      <c r="V15" s="20">
        <v>468.331</v>
      </c>
      <c r="W15" s="17">
        <v>41</v>
      </c>
      <c r="X15" s="17">
        <v>146</v>
      </c>
      <c r="Y15" s="18">
        <v>0.2808219178082192</v>
      </c>
      <c r="Z15" s="21">
        <v>24856.184490000014</v>
      </c>
      <c r="AA15" s="37">
        <f t="shared" si="1"/>
        <v>105</v>
      </c>
      <c r="AB15" s="37">
        <f t="shared" si="2"/>
        <v>417</v>
      </c>
      <c r="AC15" s="40">
        <f t="shared" si="3"/>
        <v>0.2517985611510791</v>
      </c>
      <c r="AD15" s="41">
        <f t="shared" si="4"/>
        <v>39059.51549000001</v>
      </c>
    </row>
    <row r="16" spans="2:30" ht="15">
      <c r="B16" s="16" t="s">
        <v>22</v>
      </c>
      <c r="C16" s="17">
        <v>20</v>
      </c>
      <c r="D16" s="17">
        <v>67</v>
      </c>
      <c r="E16" s="18">
        <v>0.29850746268656714</v>
      </c>
      <c r="F16" s="19">
        <v>9544</v>
      </c>
      <c r="G16" s="17">
        <v>18</v>
      </c>
      <c r="H16" s="17">
        <v>68</v>
      </c>
      <c r="I16" s="18">
        <v>0.2647058823529412</v>
      </c>
      <c r="J16" s="19">
        <v>3861</v>
      </c>
      <c r="K16" s="17">
        <v>5</v>
      </c>
      <c r="L16" s="17">
        <v>27</v>
      </c>
      <c r="M16" s="18">
        <v>0.18518518518518517</v>
      </c>
      <c r="N16" s="19"/>
      <c r="O16" s="17">
        <v>15</v>
      </c>
      <c r="P16" s="17">
        <v>87</v>
      </c>
      <c r="Q16" s="18">
        <v>0.1724137931034483</v>
      </c>
      <c r="R16" s="19">
        <v>6790</v>
      </c>
      <c r="S16" s="17">
        <v>4</v>
      </c>
      <c r="T16" s="17">
        <v>45</v>
      </c>
      <c r="U16" s="18">
        <f t="shared" si="0"/>
        <v>0.08888888888888889</v>
      </c>
      <c r="V16" s="20">
        <v>1337.049</v>
      </c>
      <c r="W16" s="17">
        <v>32</v>
      </c>
      <c r="X16" s="17">
        <v>115</v>
      </c>
      <c r="Y16" s="18">
        <v>0.2782608695652174</v>
      </c>
      <c r="Z16" s="21">
        <v>16238.753710000005</v>
      </c>
      <c r="AA16" s="37">
        <f t="shared" si="1"/>
        <v>94</v>
      </c>
      <c r="AB16" s="37">
        <f t="shared" si="2"/>
        <v>409</v>
      </c>
      <c r="AC16" s="40">
        <f t="shared" si="3"/>
        <v>0.22982885085574573</v>
      </c>
      <c r="AD16" s="41">
        <f t="shared" si="4"/>
        <v>37770.80271</v>
      </c>
    </row>
    <row r="17" spans="2:30" ht="15">
      <c r="B17" s="16" t="s">
        <v>23</v>
      </c>
      <c r="C17" s="17">
        <v>8</v>
      </c>
      <c r="D17" s="17">
        <v>53</v>
      </c>
      <c r="E17" s="18">
        <v>0.1509433962264151</v>
      </c>
      <c r="F17" s="19">
        <v>5845</v>
      </c>
      <c r="G17" s="17">
        <v>10</v>
      </c>
      <c r="H17" s="17">
        <v>40</v>
      </c>
      <c r="I17" s="18">
        <v>0.25</v>
      </c>
      <c r="J17" s="19">
        <v>2377</v>
      </c>
      <c r="K17" s="17">
        <v>2</v>
      </c>
      <c r="L17" s="17">
        <v>32</v>
      </c>
      <c r="M17" s="18">
        <v>0.0625</v>
      </c>
      <c r="N17" s="19"/>
      <c r="O17" s="17">
        <v>12</v>
      </c>
      <c r="P17" s="17">
        <v>47</v>
      </c>
      <c r="Q17" s="18">
        <v>0.2553191489361702</v>
      </c>
      <c r="R17" s="19">
        <v>5660</v>
      </c>
      <c r="S17" s="17">
        <v>10</v>
      </c>
      <c r="T17" s="17">
        <v>49</v>
      </c>
      <c r="U17" s="18">
        <f t="shared" si="0"/>
        <v>0.20408163265306123</v>
      </c>
      <c r="V17" s="20">
        <v>1066.807</v>
      </c>
      <c r="W17" s="17">
        <v>41</v>
      </c>
      <c r="X17" s="17">
        <v>147</v>
      </c>
      <c r="Y17" s="18">
        <v>0.2789115646258503</v>
      </c>
      <c r="Z17" s="21">
        <v>21184.244340000005</v>
      </c>
      <c r="AA17" s="37">
        <f t="shared" si="1"/>
        <v>83</v>
      </c>
      <c r="AB17" s="37">
        <f t="shared" si="2"/>
        <v>368</v>
      </c>
      <c r="AC17" s="40">
        <f t="shared" si="3"/>
        <v>0.22554347826086957</v>
      </c>
      <c r="AD17" s="41">
        <f t="shared" si="4"/>
        <v>36133.051340000005</v>
      </c>
    </row>
    <row r="18" spans="2:30" ht="15">
      <c r="B18" s="16" t="s">
        <v>24</v>
      </c>
      <c r="C18" s="17">
        <v>5</v>
      </c>
      <c r="D18" s="17">
        <v>20</v>
      </c>
      <c r="E18" s="18">
        <v>0.25</v>
      </c>
      <c r="F18" s="19">
        <v>3252</v>
      </c>
      <c r="G18" s="17">
        <v>15</v>
      </c>
      <c r="H18" s="17">
        <v>60</v>
      </c>
      <c r="I18" s="18">
        <v>0.25</v>
      </c>
      <c r="J18" s="19">
        <v>2206</v>
      </c>
      <c r="K18" s="17">
        <v>4</v>
      </c>
      <c r="L18" s="17">
        <v>21</v>
      </c>
      <c r="M18" s="18">
        <v>0.19047619047619047</v>
      </c>
      <c r="N18" s="19"/>
      <c r="O18" s="17">
        <v>6</v>
      </c>
      <c r="P18" s="17">
        <v>48</v>
      </c>
      <c r="Q18" s="18">
        <v>0.125</v>
      </c>
      <c r="R18" s="19">
        <v>2040</v>
      </c>
      <c r="S18" s="17">
        <v>4</v>
      </c>
      <c r="T18" s="17">
        <v>34</v>
      </c>
      <c r="U18" s="18">
        <f t="shared" si="0"/>
        <v>0.11764705882352941</v>
      </c>
      <c r="V18" s="20">
        <v>632.752</v>
      </c>
      <c r="W18" s="17">
        <v>46</v>
      </c>
      <c r="X18" s="17">
        <v>177</v>
      </c>
      <c r="Y18" s="18">
        <v>0.2598870056497175</v>
      </c>
      <c r="Z18" s="21">
        <v>25711.033699999993</v>
      </c>
      <c r="AA18" s="37">
        <f t="shared" si="1"/>
        <v>80</v>
      </c>
      <c r="AB18" s="37">
        <f t="shared" si="2"/>
        <v>360</v>
      </c>
      <c r="AC18" s="40">
        <f t="shared" si="3"/>
        <v>0.2222222222222222</v>
      </c>
      <c r="AD18" s="41">
        <f t="shared" si="4"/>
        <v>33841.78569999999</v>
      </c>
    </row>
    <row r="19" spans="2:30" ht="15">
      <c r="B19" s="16" t="s">
        <v>25</v>
      </c>
      <c r="C19" s="17">
        <v>7</v>
      </c>
      <c r="D19" s="17">
        <v>59</v>
      </c>
      <c r="E19" s="18">
        <v>0.11864406779661017</v>
      </c>
      <c r="F19" s="19">
        <v>3025</v>
      </c>
      <c r="G19" s="17">
        <v>7</v>
      </c>
      <c r="H19" s="17">
        <v>34</v>
      </c>
      <c r="I19" s="18">
        <v>0.20588235294117646</v>
      </c>
      <c r="J19" s="19">
        <v>1706</v>
      </c>
      <c r="K19" s="17">
        <v>7</v>
      </c>
      <c r="L19" s="17">
        <v>38</v>
      </c>
      <c r="M19" s="18">
        <v>0.18421052631578946</v>
      </c>
      <c r="N19" s="19"/>
      <c r="O19" s="17">
        <v>19</v>
      </c>
      <c r="P19" s="17">
        <v>86</v>
      </c>
      <c r="Q19" s="18">
        <v>0.22093023255813954</v>
      </c>
      <c r="R19" s="19">
        <v>11150</v>
      </c>
      <c r="S19" s="17">
        <v>10</v>
      </c>
      <c r="T19" s="17">
        <v>45</v>
      </c>
      <c r="U19" s="18">
        <f t="shared" si="0"/>
        <v>0.2222222222222222</v>
      </c>
      <c r="V19" s="20">
        <v>1038.025</v>
      </c>
      <c r="W19" s="17">
        <v>27</v>
      </c>
      <c r="X19" s="17">
        <v>103</v>
      </c>
      <c r="Y19" s="18">
        <v>0.2621359223300971</v>
      </c>
      <c r="Z19" s="21">
        <v>9985.482660000005</v>
      </c>
      <c r="AA19" s="37">
        <f t="shared" si="1"/>
        <v>77</v>
      </c>
      <c r="AB19" s="37">
        <f t="shared" si="2"/>
        <v>365</v>
      </c>
      <c r="AC19" s="40">
        <f t="shared" si="3"/>
        <v>0.21095890410958903</v>
      </c>
      <c r="AD19" s="41">
        <f t="shared" si="4"/>
        <v>26904.507660000003</v>
      </c>
    </row>
    <row r="20" spans="2:30" ht="15">
      <c r="B20" s="16" t="s">
        <v>26</v>
      </c>
      <c r="C20" s="17">
        <v>8</v>
      </c>
      <c r="D20" s="17">
        <v>56</v>
      </c>
      <c r="E20" s="18">
        <v>0.14285714285714285</v>
      </c>
      <c r="F20" s="19">
        <v>6325</v>
      </c>
      <c r="G20" s="17">
        <v>7</v>
      </c>
      <c r="H20" s="17">
        <v>36</v>
      </c>
      <c r="I20" s="18">
        <v>0.19444444444444445</v>
      </c>
      <c r="J20" s="19">
        <v>1091</v>
      </c>
      <c r="K20" s="17">
        <v>6</v>
      </c>
      <c r="L20" s="17">
        <v>28</v>
      </c>
      <c r="M20" s="18">
        <v>0.21428571428571427</v>
      </c>
      <c r="N20" s="19"/>
      <c r="O20" s="17">
        <v>20</v>
      </c>
      <c r="P20" s="17">
        <v>70</v>
      </c>
      <c r="Q20" s="18">
        <v>0.2857142857142857</v>
      </c>
      <c r="R20" s="19">
        <v>7410</v>
      </c>
      <c r="S20" s="17">
        <v>6</v>
      </c>
      <c r="T20" s="17">
        <v>26</v>
      </c>
      <c r="U20" s="18">
        <f t="shared" si="0"/>
        <v>0.23076923076923078</v>
      </c>
      <c r="V20" s="20">
        <v>448.76599999999996</v>
      </c>
      <c r="W20" s="17">
        <v>28</v>
      </c>
      <c r="X20" s="17">
        <v>94</v>
      </c>
      <c r="Y20" s="18">
        <v>0.2978723404255319</v>
      </c>
      <c r="Z20" s="21">
        <v>34031.64208</v>
      </c>
      <c r="AA20" s="37">
        <f t="shared" si="1"/>
        <v>75</v>
      </c>
      <c r="AB20" s="37">
        <f t="shared" si="2"/>
        <v>310</v>
      </c>
      <c r="AC20" s="40">
        <f t="shared" si="3"/>
        <v>0.24193548387096775</v>
      </c>
      <c r="AD20" s="41">
        <f t="shared" si="4"/>
        <v>49306.40808</v>
      </c>
    </row>
    <row r="21" spans="2:30" ht="15">
      <c r="B21" s="16" t="s">
        <v>27</v>
      </c>
      <c r="C21" s="17">
        <v>15</v>
      </c>
      <c r="D21" s="17">
        <v>66</v>
      </c>
      <c r="E21" s="18">
        <v>0.22727272727272727</v>
      </c>
      <c r="F21" s="19">
        <v>6047</v>
      </c>
      <c r="G21" s="17">
        <v>5</v>
      </c>
      <c r="H21" s="17">
        <v>22</v>
      </c>
      <c r="I21" s="18">
        <v>0.22727272727272727</v>
      </c>
      <c r="J21" s="19">
        <v>879</v>
      </c>
      <c r="K21" s="17">
        <v>12</v>
      </c>
      <c r="L21" s="17">
        <v>35</v>
      </c>
      <c r="M21" s="18">
        <v>0.34285714285714286</v>
      </c>
      <c r="N21" s="19"/>
      <c r="O21" s="17">
        <v>7</v>
      </c>
      <c r="P21" s="17">
        <v>44</v>
      </c>
      <c r="Q21" s="18">
        <v>0.1590909090909091</v>
      </c>
      <c r="R21" s="19">
        <v>2380</v>
      </c>
      <c r="S21" s="17">
        <v>10</v>
      </c>
      <c r="T21" s="17">
        <v>45</v>
      </c>
      <c r="U21" s="18">
        <f t="shared" si="0"/>
        <v>0.2222222222222222</v>
      </c>
      <c r="V21" s="20">
        <v>683.799</v>
      </c>
      <c r="W21" s="17">
        <v>21</v>
      </c>
      <c r="X21" s="17">
        <v>105</v>
      </c>
      <c r="Y21" s="18">
        <v>0.2</v>
      </c>
      <c r="Z21" s="21">
        <v>7142.799639999999</v>
      </c>
      <c r="AA21" s="37">
        <f t="shared" si="1"/>
        <v>70</v>
      </c>
      <c r="AB21" s="37">
        <f t="shared" si="2"/>
        <v>317</v>
      </c>
      <c r="AC21" s="40">
        <f t="shared" si="3"/>
        <v>0.22082018927444794</v>
      </c>
      <c r="AD21" s="41">
        <f t="shared" si="4"/>
        <v>17132.59864</v>
      </c>
    </row>
    <row r="22" spans="2:30" ht="15">
      <c r="B22" s="16" t="s">
        <v>28</v>
      </c>
      <c r="C22" s="17">
        <v>6</v>
      </c>
      <c r="D22" s="17">
        <v>23</v>
      </c>
      <c r="E22" s="18">
        <v>0.2608695652173913</v>
      </c>
      <c r="F22" s="19">
        <v>1987</v>
      </c>
      <c r="G22" s="17">
        <v>16</v>
      </c>
      <c r="H22" s="17">
        <v>46</v>
      </c>
      <c r="I22" s="18">
        <v>0.34782608695652173</v>
      </c>
      <c r="J22" s="19">
        <v>2007</v>
      </c>
      <c r="K22" s="17">
        <v>7</v>
      </c>
      <c r="L22" s="17">
        <v>25</v>
      </c>
      <c r="M22" s="18">
        <v>0.28</v>
      </c>
      <c r="N22" s="19"/>
      <c r="O22" s="17">
        <v>0</v>
      </c>
      <c r="P22" s="17">
        <v>13</v>
      </c>
      <c r="Q22" s="18">
        <v>0</v>
      </c>
      <c r="R22" s="19">
        <v>0</v>
      </c>
      <c r="S22" s="17">
        <v>6</v>
      </c>
      <c r="T22" s="17">
        <v>42</v>
      </c>
      <c r="U22" s="18">
        <f t="shared" si="0"/>
        <v>0.14285714285714285</v>
      </c>
      <c r="V22" s="20">
        <v>563.47</v>
      </c>
      <c r="W22" s="17">
        <v>30</v>
      </c>
      <c r="X22" s="21">
        <v>88</v>
      </c>
      <c r="Y22" s="18">
        <v>0.3418803418803419</v>
      </c>
      <c r="Z22" s="21">
        <v>10235.625940000002</v>
      </c>
      <c r="AA22" s="37">
        <f t="shared" si="1"/>
        <v>65</v>
      </c>
      <c r="AB22" s="37">
        <f t="shared" si="2"/>
        <v>237</v>
      </c>
      <c r="AC22" s="40">
        <f t="shared" si="3"/>
        <v>0.2742616033755274</v>
      </c>
      <c r="AD22" s="41">
        <f t="shared" si="4"/>
        <v>14793.095940000001</v>
      </c>
    </row>
    <row r="23" spans="2:30" ht="15">
      <c r="B23" s="16" t="s">
        <v>29</v>
      </c>
      <c r="C23" s="17">
        <v>12</v>
      </c>
      <c r="D23" s="17">
        <v>39</v>
      </c>
      <c r="E23" s="18">
        <v>0.3076923076923077</v>
      </c>
      <c r="F23" s="19">
        <v>7337</v>
      </c>
      <c r="G23" s="17">
        <v>2</v>
      </c>
      <c r="H23" s="17">
        <v>8</v>
      </c>
      <c r="I23" s="18">
        <v>0.25</v>
      </c>
      <c r="J23" s="19">
        <v>666</v>
      </c>
      <c r="K23" s="17">
        <v>7</v>
      </c>
      <c r="L23" s="17">
        <v>25</v>
      </c>
      <c r="M23" s="18">
        <v>0.28</v>
      </c>
      <c r="N23" s="19"/>
      <c r="O23" s="17">
        <v>1</v>
      </c>
      <c r="P23" s="17">
        <v>15</v>
      </c>
      <c r="Q23" s="18">
        <v>0.06666666666666667</v>
      </c>
      <c r="R23" s="19">
        <v>420</v>
      </c>
      <c r="S23" s="17">
        <v>10</v>
      </c>
      <c r="T23" s="17">
        <v>32</v>
      </c>
      <c r="U23" s="18">
        <f t="shared" si="0"/>
        <v>0.3125</v>
      </c>
      <c r="V23" s="20">
        <v>1922.719</v>
      </c>
      <c r="W23" s="17">
        <v>29</v>
      </c>
      <c r="X23" s="17">
        <v>89</v>
      </c>
      <c r="Y23" s="18">
        <v>0.3258426966292135</v>
      </c>
      <c r="Z23" s="21">
        <v>18823.077269999998</v>
      </c>
      <c r="AA23" s="37">
        <f t="shared" si="1"/>
        <v>61</v>
      </c>
      <c r="AB23" s="37">
        <f t="shared" si="2"/>
        <v>208</v>
      </c>
      <c r="AC23" s="40">
        <f t="shared" si="3"/>
        <v>0.2932692307692308</v>
      </c>
      <c r="AD23" s="41">
        <f t="shared" si="4"/>
        <v>29168.79627</v>
      </c>
    </row>
    <row r="24" spans="2:30" ht="15">
      <c r="B24" s="16" t="s">
        <v>30</v>
      </c>
      <c r="C24" s="17">
        <v>4</v>
      </c>
      <c r="D24" s="17">
        <v>47</v>
      </c>
      <c r="E24" s="18">
        <v>0.0851063829787234</v>
      </c>
      <c r="F24" s="19">
        <v>3420</v>
      </c>
      <c r="G24" s="17">
        <v>1</v>
      </c>
      <c r="H24" s="17">
        <v>10</v>
      </c>
      <c r="I24" s="18">
        <v>0.1</v>
      </c>
      <c r="J24" s="19">
        <v>335</v>
      </c>
      <c r="K24" s="17">
        <v>4</v>
      </c>
      <c r="L24" s="17">
        <v>15</v>
      </c>
      <c r="M24" s="18">
        <v>0.26666666666666666</v>
      </c>
      <c r="N24" s="19"/>
      <c r="O24" s="17">
        <v>28</v>
      </c>
      <c r="P24" s="17">
        <v>139</v>
      </c>
      <c r="Q24" s="18">
        <v>0.2014388489208633</v>
      </c>
      <c r="R24" s="19">
        <v>14510</v>
      </c>
      <c r="S24" s="17">
        <v>2</v>
      </c>
      <c r="T24" s="17">
        <v>17</v>
      </c>
      <c r="U24" s="18">
        <f t="shared" si="0"/>
        <v>0.11764705882352941</v>
      </c>
      <c r="V24" s="20">
        <v>109.92699999999999</v>
      </c>
      <c r="W24" s="17">
        <v>18</v>
      </c>
      <c r="X24" s="17">
        <v>53</v>
      </c>
      <c r="Y24" s="18">
        <v>0.33962264150943394</v>
      </c>
      <c r="Z24" s="21">
        <v>5795.652669999998</v>
      </c>
      <c r="AA24" s="37">
        <f t="shared" si="1"/>
        <v>57</v>
      </c>
      <c r="AB24" s="37">
        <f t="shared" si="2"/>
        <v>281</v>
      </c>
      <c r="AC24" s="40">
        <f t="shared" si="3"/>
        <v>0.20284697508896798</v>
      </c>
      <c r="AD24" s="41">
        <f t="shared" si="4"/>
        <v>24170.57967</v>
      </c>
    </row>
    <row r="25" spans="2:30" ht="15">
      <c r="B25" s="16" t="s">
        <v>31</v>
      </c>
      <c r="C25" s="17">
        <v>12</v>
      </c>
      <c r="D25" s="17">
        <v>54</v>
      </c>
      <c r="E25" s="18">
        <v>0.2222222222222222</v>
      </c>
      <c r="F25" s="19">
        <v>4945</v>
      </c>
      <c r="G25" s="17">
        <v>11</v>
      </c>
      <c r="H25" s="17">
        <v>33</v>
      </c>
      <c r="I25" s="18">
        <v>0.3333333333333333</v>
      </c>
      <c r="J25" s="19">
        <v>2943</v>
      </c>
      <c r="K25" s="17">
        <v>1</v>
      </c>
      <c r="L25" s="17">
        <v>13</v>
      </c>
      <c r="M25" s="18">
        <v>0.07692307692307693</v>
      </c>
      <c r="N25" s="19"/>
      <c r="O25" s="17">
        <v>12</v>
      </c>
      <c r="P25" s="17">
        <v>52</v>
      </c>
      <c r="Q25" s="18">
        <v>0.23</v>
      </c>
      <c r="R25" s="19">
        <v>7940</v>
      </c>
      <c r="S25" s="17">
        <v>2</v>
      </c>
      <c r="T25" s="17">
        <v>27</v>
      </c>
      <c r="U25" s="18">
        <f t="shared" si="0"/>
        <v>0.07407407407407407</v>
      </c>
      <c r="V25" s="20">
        <v>53.26</v>
      </c>
      <c r="W25" s="17">
        <v>16</v>
      </c>
      <c r="X25" s="17">
        <v>73</v>
      </c>
      <c r="Y25" s="18">
        <v>0.2191780821917808</v>
      </c>
      <c r="Z25" s="21">
        <v>6211.170800000001</v>
      </c>
      <c r="AA25" s="37">
        <f t="shared" si="1"/>
        <v>54</v>
      </c>
      <c r="AB25" s="37">
        <f t="shared" si="2"/>
        <v>252</v>
      </c>
      <c r="AC25" s="40">
        <f t="shared" si="3"/>
        <v>0.21428571428571427</v>
      </c>
      <c r="AD25" s="41">
        <f t="shared" si="4"/>
        <v>22092.430800000002</v>
      </c>
    </row>
    <row r="26" spans="2:30" ht="15">
      <c r="B26" s="16" t="s">
        <v>32</v>
      </c>
      <c r="C26" s="17">
        <v>6</v>
      </c>
      <c r="D26" s="17">
        <v>34</v>
      </c>
      <c r="E26" s="18">
        <v>0.17647058823529413</v>
      </c>
      <c r="F26" s="19">
        <v>5056</v>
      </c>
      <c r="G26" s="17">
        <v>9</v>
      </c>
      <c r="H26" s="17">
        <v>32</v>
      </c>
      <c r="I26" s="18">
        <v>0.28125</v>
      </c>
      <c r="J26" s="19">
        <v>1810</v>
      </c>
      <c r="K26" s="17">
        <v>4</v>
      </c>
      <c r="L26" s="17">
        <v>15</v>
      </c>
      <c r="M26" s="18">
        <v>0.26666666666666666</v>
      </c>
      <c r="N26" s="19"/>
      <c r="O26" s="17">
        <v>5</v>
      </c>
      <c r="P26" s="17">
        <v>15</v>
      </c>
      <c r="Q26" s="18">
        <v>0.3333333333333333</v>
      </c>
      <c r="R26" s="19">
        <v>1260</v>
      </c>
      <c r="S26" s="17">
        <v>10</v>
      </c>
      <c r="T26" s="17">
        <v>24</v>
      </c>
      <c r="U26" s="18">
        <f t="shared" si="0"/>
        <v>0.4166666666666667</v>
      </c>
      <c r="V26" s="20">
        <v>952.87</v>
      </c>
      <c r="W26" s="17">
        <v>13</v>
      </c>
      <c r="X26" s="17">
        <v>71</v>
      </c>
      <c r="Y26" s="18">
        <v>0.18309859154929578</v>
      </c>
      <c r="Z26" s="21">
        <v>2836.95973</v>
      </c>
      <c r="AA26" s="37">
        <f t="shared" si="1"/>
        <v>47</v>
      </c>
      <c r="AB26" s="37">
        <f t="shared" si="2"/>
        <v>191</v>
      </c>
      <c r="AC26" s="40">
        <f t="shared" si="3"/>
        <v>0.24607329842931938</v>
      </c>
      <c r="AD26" s="41">
        <f t="shared" si="4"/>
        <v>11915.82973</v>
      </c>
    </row>
    <row r="27" spans="2:30" ht="15">
      <c r="B27" s="16" t="s">
        <v>33</v>
      </c>
      <c r="C27" s="17">
        <v>5</v>
      </c>
      <c r="D27" s="17">
        <v>30</v>
      </c>
      <c r="E27" s="18">
        <v>0.16666666666666666</v>
      </c>
      <c r="F27" s="19">
        <v>1608</v>
      </c>
      <c r="G27" s="17">
        <v>8</v>
      </c>
      <c r="H27" s="17">
        <v>38</v>
      </c>
      <c r="I27" s="18">
        <v>0.21052631578947367</v>
      </c>
      <c r="J27" s="19">
        <v>1809</v>
      </c>
      <c r="K27" s="17">
        <v>7</v>
      </c>
      <c r="L27" s="17">
        <v>20</v>
      </c>
      <c r="M27" s="18">
        <v>0.35</v>
      </c>
      <c r="N27" s="19"/>
      <c r="O27" s="17">
        <v>2</v>
      </c>
      <c r="P27" s="17">
        <v>11</v>
      </c>
      <c r="Q27" s="18">
        <v>0.18181818181818182</v>
      </c>
      <c r="R27" s="19">
        <v>630</v>
      </c>
      <c r="S27" s="17">
        <v>7</v>
      </c>
      <c r="T27" s="17">
        <v>34</v>
      </c>
      <c r="U27" s="18">
        <f t="shared" si="0"/>
        <v>0.20588235294117646</v>
      </c>
      <c r="V27" s="20">
        <v>1153.603</v>
      </c>
      <c r="W27" s="17">
        <v>15</v>
      </c>
      <c r="X27" s="17">
        <v>41</v>
      </c>
      <c r="Y27" s="18">
        <v>0.36585365853658536</v>
      </c>
      <c r="Z27" s="21">
        <v>4782.71636</v>
      </c>
      <c r="AA27" s="37">
        <f t="shared" si="1"/>
        <v>44</v>
      </c>
      <c r="AB27" s="37">
        <f t="shared" si="2"/>
        <v>174</v>
      </c>
      <c r="AC27" s="40">
        <f t="shared" si="3"/>
        <v>0.25287356321839083</v>
      </c>
      <c r="AD27" s="41">
        <f t="shared" si="4"/>
        <v>9983.319360000001</v>
      </c>
    </row>
    <row r="28" spans="2:30" ht="15">
      <c r="B28" s="16" t="s">
        <v>34</v>
      </c>
      <c r="C28" s="17">
        <v>6</v>
      </c>
      <c r="D28" s="17">
        <v>32</v>
      </c>
      <c r="E28" s="18">
        <v>0.1875</v>
      </c>
      <c r="F28" s="19">
        <v>2489</v>
      </c>
      <c r="G28" s="17">
        <v>9</v>
      </c>
      <c r="H28" s="17">
        <v>57</v>
      </c>
      <c r="I28" s="18">
        <v>0.15789473684210525</v>
      </c>
      <c r="J28" s="19">
        <v>1515</v>
      </c>
      <c r="K28" s="17">
        <v>3</v>
      </c>
      <c r="L28" s="17">
        <v>17</v>
      </c>
      <c r="M28" s="18">
        <v>0.17647058823529413</v>
      </c>
      <c r="N28" s="19"/>
      <c r="O28" s="17">
        <v>1</v>
      </c>
      <c r="P28" s="17">
        <v>10</v>
      </c>
      <c r="Q28" s="18">
        <v>0.1</v>
      </c>
      <c r="R28" s="19">
        <v>340</v>
      </c>
      <c r="S28" s="17">
        <v>12</v>
      </c>
      <c r="T28" s="17">
        <v>58</v>
      </c>
      <c r="U28" s="18">
        <f t="shared" si="0"/>
        <v>0.20689655172413793</v>
      </c>
      <c r="V28" s="20">
        <v>883.369</v>
      </c>
      <c r="W28" s="17">
        <v>12</v>
      </c>
      <c r="X28" s="17">
        <v>54</v>
      </c>
      <c r="Y28" s="18">
        <v>0.2222222222222222</v>
      </c>
      <c r="Z28" s="21">
        <v>7740.2873</v>
      </c>
      <c r="AA28" s="37">
        <f t="shared" si="1"/>
        <v>43</v>
      </c>
      <c r="AB28" s="37">
        <f t="shared" si="2"/>
        <v>228</v>
      </c>
      <c r="AC28" s="40">
        <f t="shared" si="3"/>
        <v>0.18859649122807018</v>
      </c>
      <c r="AD28" s="41">
        <f t="shared" si="4"/>
        <v>12967.6563</v>
      </c>
    </row>
    <row r="29" spans="2:30" ht="15">
      <c r="B29" s="16" t="s">
        <v>35</v>
      </c>
      <c r="C29" s="17">
        <v>1</v>
      </c>
      <c r="D29" s="17">
        <v>17</v>
      </c>
      <c r="E29" s="18">
        <v>0.058823529411764705</v>
      </c>
      <c r="F29" s="19">
        <v>299</v>
      </c>
      <c r="G29" s="17">
        <v>1</v>
      </c>
      <c r="H29" s="17">
        <v>3</v>
      </c>
      <c r="I29" s="18">
        <v>0.3333333333333333</v>
      </c>
      <c r="J29" s="19">
        <v>28</v>
      </c>
      <c r="K29" s="17">
        <v>1</v>
      </c>
      <c r="L29" s="17">
        <v>10</v>
      </c>
      <c r="M29" s="18">
        <v>0.1</v>
      </c>
      <c r="N29" s="19"/>
      <c r="O29" s="17">
        <v>2</v>
      </c>
      <c r="P29" s="17">
        <v>12</v>
      </c>
      <c r="Q29" s="18">
        <v>0.16666666666666666</v>
      </c>
      <c r="R29" s="19">
        <v>390</v>
      </c>
      <c r="S29" s="17">
        <v>3</v>
      </c>
      <c r="T29" s="17">
        <v>15</v>
      </c>
      <c r="U29" s="18">
        <f t="shared" si="0"/>
        <v>0.2</v>
      </c>
      <c r="V29" s="20">
        <v>215.049</v>
      </c>
      <c r="W29" s="17">
        <v>33</v>
      </c>
      <c r="X29" s="21">
        <v>92</v>
      </c>
      <c r="Y29" s="18">
        <v>0.35967302452316074</v>
      </c>
      <c r="Z29" s="21">
        <v>20986.136419999995</v>
      </c>
      <c r="AA29" s="37">
        <f t="shared" si="1"/>
        <v>41</v>
      </c>
      <c r="AB29" s="37">
        <f t="shared" si="2"/>
        <v>149</v>
      </c>
      <c r="AC29" s="40">
        <f t="shared" si="3"/>
        <v>0.2751677852348993</v>
      </c>
      <c r="AD29" s="41">
        <f t="shared" si="4"/>
        <v>21918.185419999994</v>
      </c>
    </row>
    <row r="30" spans="2:30" ht="15">
      <c r="B30" s="16" t="s">
        <v>36</v>
      </c>
      <c r="C30" s="17">
        <v>3</v>
      </c>
      <c r="D30" s="17">
        <v>50</v>
      </c>
      <c r="E30" s="18">
        <v>0.06</v>
      </c>
      <c r="F30" s="19">
        <v>1497</v>
      </c>
      <c r="G30" s="17">
        <v>8</v>
      </c>
      <c r="H30" s="17">
        <v>28</v>
      </c>
      <c r="I30" s="18">
        <v>0.2857142857142857</v>
      </c>
      <c r="J30" s="19">
        <v>718</v>
      </c>
      <c r="K30" s="17">
        <v>2</v>
      </c>
      <c r="L30" s="17">
        <v>32</v>
      </c>
      <c r="M30" s="18">
        <v>0.0625</v>
      </c>
      <c r="N30" s="19"/>
      <c r="O30" s="17">
        <v>8</v>
      </c>
      <c r="P30" s="17">
        <v>60</v>
      </c>
      <c r="Q30" s="18">
        <v>0.13333333333333333</v>
      </c>
      <c r="R30" s="19">
        <v>6110</v>
      </c>
      <c r="S30" s="17">
        <v>4</v>
      </c>
      <c r="T30" s="17">
        <v>22</v>
      </c>
      <c r="U30" s="18">
        <f t="shared" si="0"/>
        <v>0.18181818181818182</v>
      </c>
      <c r="V30" s="20">
        <v>1167.642</v>
      </c>
      <c r="W30" s="17">
        <v>15</v>
      </c>
      <c r="X30" s="17">
        <v>78</v>
      </c>
      <c r="Y30" s="18">
        <v>0.19230769230769232</v>
      </c>
      <c r="Z30" s="21">
        <v>4315.849969999999</v>
      </c>
      <c r="AA30" s="37">
        <f t="shared" si="1"/>
        <v>40</v>
      </c>
      <c r="AB30" s="37">
        <f t="shared" si="2"/>
        <v>270</v>
      </c>
      <c r="AC30" s="40">
        <f t="shared" si="3"/>
        <v>0.14814814814814814</v>
      </c>
      <c r="AD30" s="41">
        <f t="shared" si="4"/>
        <v>13808.49197</v>
      </c>
    </row>
    <row r="31" spans="2:30" ht="15">
      <c r="B31" s="16" t="s">
        <v>37</v>
      </c>
      <c r="C31" s="17">
        <v>11</v>
      </c>
      <c r="D31" s="17">
        <v>49</v>
      </c>
      <c r="E31" s="18">
        <v>0.22448979591836735</v>
      </c>
      <c r="F31" s="19">
        <v>3677</v>
      </c>
      <c r="G31" s="17">
        <v>10</v>
      </c>
      <c r="H31" s="17">
        <v>61</v>
      </c>
      <c r="I31" s="18">
        <v>0.16393442622950818</v>
      </c>
      <c r="J31" s="19">
        <v>2690</v>
      </c>
      <c r="K31" s="17">
        <v>3</v>
      </c>
      <c r="L31" s="17">
        <v>12</v>
      </c>
      <c r="M31" s="18">
        <v>0.25</v>
      </c>
      <c r="N31" s="19"/>
      <c r="O31" s="17">
        <v>3</v>
      </c>
      <c r="P31" s="17">
        <v>18</v>
      </c>
      <c r="Q31" s="18">
        <v>0.16666666666666666</v>
      </c>
      <c r="R31" s="19">
        <v>1500</v>
      </c>
      <c r="S31" s="17">
        <v>4</v>
      </c>
      <c r="T31" s="17">
        <v>14</v>
      </c>
      <c r="U31" s="18">
        <f t="shared" si="0"/>
        <v>0.2857142857142857</v>
      </c>
      <c r="V31" s="20">
        <v>946.632</v>
      </c>
      <c r="W31" s="17">
        <v>8</v>
      </c>
      <c r="X31" s="17">
        <v>39</v>
      </c>
      <c r="Y31" s="18">
        <v>0.20512820512820512</v>
      </c>
      <c r="Z31" s="21">
        <v>1678.85461</v>
      </c>
      <c r="AA31" s="37">
        <f t="shared" si="1"/>
        <v>39</v>
      </c>
      <c r="AB31" s="37">
        <f t="shared" si="2"/>
        <v>193</v>
      </c>
      <c r="AC31" s="40">
        <f t="shared" si="3"/>
        <v>0.20207253886010362</v>
      </c>
      <c r="AD31" s="41">
        <f t="shared" si="4"/>
        <v>10492.48661</v>
      </c>
    </row>
    <row r="32" spans="2:30" ht="15">
      <c r="B32" s="16" t="s">
        <v>38</v>
      </c>
      <c r="C32" s="17">
        <v>4</v>
      </c>
      <c r="D32" s="17">
        <v>40</v>
      </c>
      <c r="E32" s="18">
        <v>0.1</v>
      </c>
      <c r="F32" s="19">
        <v>1373</v>
      </c>
      <c r="G32" s="17">
        <v>2</v>
      </c>
      <c r="H32" s="17">
        <v>16</v>
      </c>
      <c r="I32" s="18">
        <v>0.125</v>
      </c>
      <c r="J32" s="19">
        <v>283</v>
      </c>
      <c r="K32" s="17">
        <v>1</v>
      </c>
      <c r="L32" s="17">
        <v>10</v>
      </c>
      <c r="M32" s="18">
        <v>0.1</v>
      </c>
      <c r="N32" s="19"/>
      <c r="O32" s="17">
        <v>16</v>
      </c>
      <c r="P32" s="17">
        <v>87</v>
      </c>
      <c r="Q32" s="18">
        <v>0.1839080459770115</v>
      </c>
      <c r="R32" s="19">
        <v>6370</v>
      </c>
      <c r="S32" s="17">
        <v>4</v>
      </c>
      <c r="T32" s="17">
        <v>18</v>
      </c>
      <c r="U32" s="18">
        <f t="shared" si="0"/>
        <v>0.2222222222222222</v>
      </c>
      <c r="V32" s="20">
        <v>1084.3139999999999</v>
      </c>
      <c r="W32" s="17">
        <v>12</v>
      </c>
      <c r="X32" s="17">
        <v>50</v>
      </c>
      <c r="Y32" s="18">
        <v>0.24</v>
      </c>
      <c r="Z32" s="21">
        <v>4307.33422</v>
      </c>
      <c r="AA32" s="37">
        <f t="shared" si="1"/>
        <v>39</v>
      </c>
      <c r="AB32" s="37">
        <f t="shared" si="2"/>
        <v>221</v>
      </c>
      <c r="AC32" s="40">
        <f t="shared" si="3"/>
        <v>0.17647058823529413</v>
      </c>
      <c r="AD32" s="41">
        <f t="shared" si="4"/>
        <v>13417.64822</v>
      </c>
    </row>
    <row r="33" spans="2:30" ht="15">
      <c r="B33" s="16" t="s">
        <v>39</v>
      </c>
      <c r="C33" s="17">
        <v>2</v>
      </c>
      <c r="D33" s="17">
        <v>15</v>
      </c>
      <c r="E33" s="18">
        <v>0.13333333333333333</v>
      </c>
      <c r="F33" s="19">
        <v>964</v>
      </c>
      <c r="G33" s="17">
        <v>13</v>
      </c>
      <c r="H33" s="17">
        <v>42</v>
      </c>
      <c r="I33" s="18">
        <v>0.30952380952380953</v>
      </c>
      <c r="J33" s="19">
        <v>2100</v>
      </c>
      <c r="K33" s="17">
        <v>6</v>
      </c>
      <c r="L33" s="17">
        <v>23</v>
      </c>
      <c r="M33" s="18">
        <v>0.2608695652173913</v>
      </c>
      <c r="N33" s="19"/>
      <c r="O33" s="17">
        <v>0</v>
      </c>
      <c r="P33" s="17">
        <v>4</v>
      </c>
      <c r="Q33" s="18">
        <v>0</v>
      </c>
      <c r="R33" s="19">
        <v>0</v>
      </c>
      <c r="S33" s="17">
        <v>3</v>
      </c>
      <c r="T33" s="17">
        <v>21</v>
      </c>
      <c r="U33" s="18">
        <f t="shared" si="0"/>
        <v>0.14285714285714285</v>
      </c>
      <c r="V33" s="20">
        <v>86.733</v>
      </c>
      <c r="W33" s="17">
        <v>14</v>
      </c>
      <c r="X33" s="17">
        <v>44</v>
      </c>
      <c r="Y33" s="18">
        <v>0.3181818181818182</v>
      </c>
      <c r="Z33" s="21">
        <v>5289.55269</v>
      </c>
      <c r="AA33" s="37">
        <f t="shared" si="1"/>
        <v>38</v>
      </c>
      <c r="AB33" s="37">
        <f t="shared" si="2"/>
        <v>149</v>
      </c>
      <c r="AC33" s="40">
        <f t="shared" si="3"/>
        <v>0.2550335570469799</v>
      </c>
      <c r="AD33" s="41">
        <f t="shared" si="4"/>
        <v>8440.28569</v>
      </c>
    </row>
    <row r="34" spans="2:30" ht="15">
      <c r="B34" s="16" t="s">
        <v>40</v>
      </c>
      <c r="C34" s="17">
        <v>1</v>
      </c>
      <c r="D34" s="17">
        <v>3</v>
      </c>
      <c r="E34" s="18">
        <v>0.3333333333333333</v>
      </c>
      <c r="F34" s="19">
        <v>377</v>
      </c>
      <c r="G34" s="17">
        <v>1</v>
      </c>
      <c r="H34" s="17">
        <v>8</v>
      </c>
      <c r="I34" s="18">
        <v>0.125</v>
      </c>
      <c r="J34" s="19">
        <v>254</v>
      </c>
      <c r="K34" s="17">
        <v>0</v>
      </c>
      <c r="L34" s="17">
        <v>5</v>
      </c>
      <c r="M34" s="18">
        <v>0</v>
      </c>
      <c r="N34" s="19"/>
      <c r="O34" s="17">
        <v>1</v>
      </c>
      <c r="P34" s="17">
        <v>2</v>
      </c>
      <c r="Q34" s="18">
        <v>0.5</v>
      </c>
      <c r="R34" s="19">
        <v>100</v>
      </c>
      <c r="S34" s="17">
        <v>3</v>
      </c>
      <c r="T34" s="17">
        <v>20</v>
      </c>
      <c r="U34" s="18">
        <f t="shared" si="0"/>
        <v>0.15</v>
      </c>
      <c r="V34" s="20">
        <v>177.88400000000001</v>
      </c>
      <c r="W34" s="17">
        <v>31</v>
      </c>
      <c r="X34" s="17">
        <v>110</v>
      </c>
      <c r="Y34" s="18">
        <v>0.2818181818181818</v>
      </c>
      <c r="Z34" s="21">
        <v>9600.334329999998</v>
      </c>
      <c r="AA34" s="37">
        <f t="shared" si="1"/>
        <v>37</v>
      </c>
      <c r="AB34" s="37">
        <f t="shared" si="2"/>
        <v>148</v>
      </c>
      <c r="AC34" s="40">
        <f t="shared" si="3"/>
        <v>0.25</v>
      </c>
      <c r="AD34" s="41">
        <f t="shared" si="4"/>
        <v>10509.218329999998</v>
      </c>
    </row>
    <row r="35" spans="2:30" ht="15">
      <c r="B35" s="16" t="s">
        <v>41</v>
      </c>
      <c r="C35" s="17">
        <v>14</v>
      </c>
      <c r="D35" s="17">
        <v>32</v>
      </c>
      <c r="E35" s="18">
        <v>0.4375</v>
      </c>
      <c r="F35" s="19">
        <v>7479</v>
      </c>
      <c r="G35" s="17">
        <v>1</v>
      </c>
      <c r="H35" s="17">
        <v>4</v>
      </c>
      <c r="I35" s="18">
        <v>0.25</v>
      </c>
      <c r="J35" s="19">
        <v>174</v>
      </c>
      <c r="K35" s="17">
        <v>2</v>
      </c>
      <c r="L35" s="17">
        <v>7</v>
      </c>
      <c r="M35" s="18">
        <v>0.2857142857142857</v>
      </c>
      <c r="N35" s="19"/>
      <c r="O35" s="17">
        <v>8</v>
      </c>
      <c r="P35" s="17">
        <v>53</v>
      </c>
      <c r="Q35" s="18">
        <v>0.1509433962264151</v>
      </c>
      <c r="R35" s="19">
        <v>6170</v>
      </c>
      <c r="S35" s="17">
        <v>2</v>
      </c>
      <c r="T35" s="17">
        <v>24</v>
      </c>
      <c r="U35" s="18">
        <f t="shared" si="0"/>
        <v>0.08333333333333333</v>
      </c>
      <c r="V35" s="20">
        <v>464.27099999999996</v>
      </c>
      <c r="W35" s="17">
        <v>7</v>
      </c>
      <c r="X35" s="17">
        <v>37</v>
      </c>
      <c r="Y35" s="18">
        <v>0.1891891891891892</v>
      </c>
      <c r="Z35" s="21">
        <v>3245.52079</v>
      </c>
      <c r="AA35" s="37">
        <f t="shared" si="1"/>
        <v>34</v>
      </c>
      <c r="AB35" s="37">
        <f t="shared" si="2"/>
        <v>157</v>
      </c>
      <c r="AC35" s="40">
        <f t="shared" si="3"/>
        <v>0.21656050955414013</v>
      </c>
      <c r="AD35" s="41">
        <f t="shared" si="4"/>
        <v>17532.79179</v>
      </c>
    </row>
    <row r="36" spans="2:30" ht="15">
      <c r="B36" s="16" t="s">
        <v>42</v>
      </c>
      <c r="C36" s="17">
        <v>1</v>
      </c>
      <c r="D36" s="17">
        <v>9</v>
      </c>
      <c r="E36" s="18">
        <v>0.1111111111111111</v>
      </c>
      <c r="F36" s="19">
        <v>285</v>
      </c>
      <c r="G36" s="17">
        <v>1</v>
      </c>
      <c r="H36" s="17">
        <v>4</v>
      </c>
      <c r="I36" s="18">
        <v>0.25</v>
      </c>
      <c r="J36" s="19">
        <v>359</v>
      </c>
      <c r="K36" s="17">
        <v>1</v>
      </c>
      <c r="L36" s="17">
        <v>14</v>
      </c>
      <c r="M36" s="18">
        <v>0.07142857142857142</v>
      </c>
      <c r="N36" s="19"/>
      <c r="O36" s="17">
        <v>4</v>
      </c>
      <c r="P36" s="17">
        <v>26</v>
      </c>
      <c r="Q36" s="18">
        <v>0.15384615384615385</v>
      </c>
      <c r="R36" s="19">
        <v>870</v>
      </c>
      <c r="S36" s="17">
        <v>1</v>
      </c>
      <c r="T36" s="17">
        <v>9</v>
      </c>
      <c r="U36" s="18">
        <f t="shared" si="0"/>
        <v>0.1111111111111111</v>
      </c>
      <c r="V36" s="20">
        <v>24.305</v>
      </c>
      <c r="W36" s="17">
        <v>23</v>
      </c>
      <c r="X36" s="17">
        <v>89</v>
      </c>
      <c r="Y36" s="18">
        <v>0.25842696629213485</v>
      </c>
      <c r="Z36" s="21">
        <v>6187.236459999999</v>
      </c>
      <c r="AA36" s="37">
        <f t="shared" si="1"/>
        <v>31</v>
      </c>
      <c r="AB36" s="37">
        <f t="shared" si="2"/>
        <v>151</v>
      </c>
      <c r="AC36" s="40">
        <f t="shared" si="3"/>
        <v>0.2052980132450331</v>
      </c>
      <c r="AD36" s="41">
        <f t="shared" si="4"/>
        <v>7725.5414599999995</v>
      </c>
    </row>
    <row r="37" spans="2:30" ht="15">
      <c r="B37" s="22" t="s">
        <v>43</v>
      </c>
      <c r="C37" s="17">
        <v>1</v>
      </c>
      <c r="D37" s="17">
        <v>13</v>
      </c>
      <c r="E37" s="18">
        <v>0.07692307692307693</v>
      </c>
      <c r="F37" s="19">
        <v>415</v>
      </c>
      <c r="G37" s="17">
        <v>0</v>
      </c>
      <c r="H37" s="17">
        <v>11</v>
      </c>
      <c r="I37" s="18">
        <v>0</v>
      </c>
      <c r="J37" s="19">
        <v>0</v>
      </c>
      <c r="K37" s="17">
        <v>2</v>
      </c>
      <c r="L37" s="17">
        <v>13</v>
      </c>
      <c r="M37" s="18">
        <v>0.15384615384615385</v>
      </c>
      <c r="N37" s="19"/>
      <c r="O37" s="17">
        <v>5</v>
      </c>
      <c r="P37" s="17">
        <v>35</v>
      </c>
      <c r="Q37" s="18">
        <v>0.14285714285714285</v>
      </c>
      <c r="R37" s="19">
        <v>1990</v>
      </c>
      <c r="S37" s="17">
        <v>7</v>
      </c>
      <c r="T37" s="17">
        <v>31</v>
      </c>
      <c r="U37" s="18">
        <f t="shared" si="0"/>
        <v>0.22580645161290322</v>
      </c>
      <c r="V37" s="20">
        <v>262.837</v>
      </c>
      <c r="W37" s="17">
        <v>16</v>
      </c>
      <c r="X37" s="17">
        <v>74</v>
      </c>
      <c r="Y37" s="18">
        <v>0.21621621621621623</v>
      </c>
      <c r="Z37" s="21">
        <v>12906.856989999998</v>
      </c>
      <c r="AA37" s="37">
        <f t="shared" si="1"/>
        <v>31</v>
      </c>
      <c r="AB37" s="37">
        <f t="shared" si="2"/>
        <v>177</v>
      </c>
      <c r="AC37" s="40">
        <f t="shared" si="3"/>
        <v>0.1751412429378531</v>
      </c>
      <c r="AD37" s="41">
        <f t="shared" si="4"/>
        <v>15574.693989999998</v>
      </c>
    </row>
    <row r="38" spans="2:30" ht="15">
      <c r="B38" s="16" t="s">
        <v>44</v>
      </c>
      <c r="C38" s="17">
        <v>7</v>
      </c>
      <c r="D38" s="17">
        <v>30</v>
      </c>
      <c r="E38" s="18">
        <v>0.23333333333333334</v>
      </c>
      <c r="F38" s="19">
        <v>3573</v>
      </c>
      <c r="G38" s="17">
        <v>11</v>
      </c>
      <c r="H38" s="17">
        <v>42</v>
      </c>
      <c r="I38" s="18">
        <v>0.2619047619047619</v>
      </c>
      <c r="J38" s="19">
        <v>2047</v>
      </c>
      <c r="K38" s="17">
        <v>1</v>
      </c>
      <c r="L38" s="17">
        <v>17</v>
      </c>
      <c r="M38" s="18">
        <v>0.058823529411764705</v>
      </c>
      <c r="N38" s="19"/>
      <c r="O38" s="17">
        <v>7</v>
      </c>
      <c r="P38" s="17">
        <v>31</v>
      </c>
      <c r="Q38" s="18">
        <v>0.22580645161290322</v>
      </c>
      <c r="R38" s="19">
        <v>2210</v>
      </c>
      <c r="S38" s="17">
        <v>1</v>
      </c>
      <c r="T38" s="17">
        <v>17</v>
      </c>
      <c r="U38" s="18">
        <f t="shared" si="0"/>
        <v>0.058823529411764705</v>
      </c>
      <c r="V38" s="20">
        <v>12.383</v>
      </c>
      <c r="W38" s="17">
        <v>3</v>
      </c>
      <c r="X38" s="17">
        <v>21</v>
      </c>
      <c r="Y38" s="18">
        <v>0.14285714285714285</v>
      </c>
      <c r="Z38" s="21">
        <v>13053.53341</v>
      </c>
      <c r="AA38" s="37">
        <f t="shared" si="1"/>
        <v>30</v>
      </c>
      <c r="AB38" s="37">
        <f t="shared" si="2"/>
        <v>158</v>
      </c>
      <c r="AC38" s="40">
        <f t="shared" si="3"/>
        <v>0.189873417721519</v>
      </c>
      <c r="AD38" s="41">
        <f t="shared" si="4"/>
        <v>20895.916409999998</v>
      </c>
    </row>
    <row r="39" spans="2:30" ht="15">
      <c r="B39" s="16" t="s">
        <v>45</v>
      </c>
      <c r="C39" s="17">
        <v>2</v>
      </c>
      <c r="D39" s="17">
        <v>18</v>
      </c>
      <c r="E39" s="18">
        <v>0.1111111111111111</v>
      </c>
      <c r="F39" s="19">
        <v>1109</v>
      </c>
      <c r="G39" s="17">
        <v>5</v>
      </c>
      <c r="H39" s="17">
        <v>37</v>
      </c>
      <c r="I39" s="18">
        <v>0.13513513513513514</v>
      </c>
      <c r="J39" s="19">
        <v>873</v>
      </c>
      <c r="K39" s="17">
        <v>0</v>
      </c>
      <c r="L39" s="17">
        <v>5</v>
      </c>
      <c r="M39" s="18">
        <v>0</v>
      </c>
      <c r="N39" s="19"/>
      <c r="O39" s="17">
        <v>2</v>
      </c>
      <c r="P39" s="17">
        <v>7</v>
      </c>
      <c r="Q39" s="18">
        <v>0.2857142857142857</v>
      </c>
      <c r="R39" s="19">
        <v>1280</v>
      </c>
      <c r="S39" s="17">
        <v>6</v>
      </c>
      <c r="T39" s="17">
        <v>27</v>
      </c>
      <c r="U39" s="18">
        <f t="shared" si="0"/>
        <v>0.2222222222222222</v>
      </c>
      <c r="V39" s="20">
        <v>818.198</v>
      </c>
      <c r="W39" s="17">
        <v>11</v>
      </c>
      <c r="X39" s="17">
        <v>60</v>
      </c>
      <c r="Y39" s="18">
        <v>0.18333333333333332</v>
      </c>
      <c r="Z39" s="21">
        <v>5460.3216299999995</v>
      </c>
      <c r="AA39" s="37">
        <f t="shared" si="1"/>
        <v>26</v>
      </c>
      <c r="AB39" s="37">
        <f t="shared" si="2"/>
        <v>154</v>
      </c>
      <c r="AC39" s="40">
        <f t="shared" si="3"/>
        <v>0.16883116883116883</v>
      </c>
      <c r="AD39" s="41">
        <f t="shared" si="4"/>
        <v>9540.519629999999</v>
      </c>
    </row>
    <row r="40" spans="2:30" ht="15">
      <c r="B40" s="16" t="s">
        <v>46</v>
      </c>
      <c r="C40" s="17">
        <v>1</v>
      </c>
      <c r="D40" s="17">
        <v>10</v>
      </c>
      <c r="E40" s="18">
        <v>0.1</v>
      </c>
      <c r="F40" s="19">
        <v>121</v>
      </c>
      <c r="G40" s="17">
        <v>7</v>
      </c>
      <c r="H40" s="17">
        <v>21</v>
      </c>
      <c r="I40" s="18">
        <v>0.3333333333333333</v>
      </c>
      <c r="J40" s="19">
        <v>766</v>
      </c>
      <c r="K40" s="17">
        <v>2</v>
      </c>
      <c r="L40" s="17">
        <v>12</v>
      </c>
      <c r="M40" s="18">
        <v>0.16666666666666666</v>
      </c>
      <c r="N40" s="19"/>
      <c r="O40" s="17">
        <v>2</v>
      </c>
      <c r="P40" s="17">
        <v>17</v>
      </c>
      <c r="Q40" s="18">
        <v>0.11764705882352941</v>
      </c>
      <c r="R40" s="19">
        <v>520</v>
      </c>
      <c r="S40" s="17"/>
      <c r="T40" s="17"/>
      <c r="U40" s="18"/>
      <c r="V40" s="20"/>
      <c r="W40" s="17">
        <v>13</v>
      </c>
      <c r="X40" s="17">
        <v>43</v>
      </c>
      <c r="Y40" s="18">
        <v>0.3023255813953488</v>
      </c>
      <c r="Z40" s="21">
        <v>3314.01435</v>
      </c>
      <c r="AA40" s="37">
        <f aca="true" t="shared" si="5" ref="AA40:AA71">SUM(W40,S40,O40,K40,G40,C40)</f>
        <v>25</v>
      </c>
      <c r="AB40" s="37">
        <f aca="true" t="shared" si="6" ref="AB40:AB71">SUM(X40,T40,P40,L40,H40,D40)</f>
        <v>103</v>
      </c>
      <c r="AC40" s="40">
        <f aca="true" t="shared" si="7" ref="AC40:AC71">(AA40/AB40)</f>
        <v>0.24271844660194175</v>
      </c>
      <c r="AD40" s="41">
        <f aca="true" t="shared" si="8" ref="AD40:AD71">SUM(Z40,V40,R40,N40,J40,F40)</f>
        <v>4721.0143499999995</v>
      </c>
    </row>
    <row r="41" spans="2:30" ht="15">
      <c r="B41" s="16" t="s">
        <v>47</v>
      </c>
      <c r="C41" s="17">
        <v>2</v>
      </c>
      <c r="D41" s="17">
        <v>24</v>
      </c>
      <c r="E41" s="18">
        <v>0.08333333333333333</v>
      </c>
      <c r="F41" s="19">
        <v>693</v>
      </c>
      <c r="G41" s="17">
        <v>6</v>
      </c>
      <c r="H41" s="17">
        <v>24</v>
      </c>
      <c r="I41" s="18">
        <v>0.25</v>
      </c>
      <c r="J41" s="19">
        <v>1179</v>
      </c>
      <c r="K41" s="17">
        <v>1</v>
      </c>
      <c r="L41" s="17">
        <v>13</v>
      </c>
      <c r="M41" s="18">
        <v>0.07692307692307693</v>
      </c>
      <c r="N41" s="19"/>
      <c r="O41" s="17">
        <v>7</v>
      </c>
      <c r="P41" s="17">
        <v>35</v>
      </c>
      <c r="Q41" s="18">
        <v>0.2</v>
      </c>
      <c r="R41" s="19">
        <v>2430</v>
      </c>
      <c r="S41" s="17">
        <v>2</v>
      </c>
      <c r="T41" s="17">
        <v>15</v>
      </c>
      <c r="U41" s="18">
        <f aca="true" t="shared" si="9" ref="U41:U47">(S41/T41)</f>
        <v>0.13333333333333333</v>
      </c>
      <c r="V41" s="20">
        <v>36.695</v>
      </c>
      <c r="W41" s="17">
        <v>7</v>
      </c>
      <c r="X41" s="17">
        <v>38</v>
      </c>
      <c r="Y41" s="18">
        <v>0.18421052631578946</v>
      </c>
      <c r="Z41" s="21">
        <v>871.1400699999999</v>
      </c>
      <c r="AA41" s="37">
        <f t="shared" si="5"/>
        <v>25</v>
      </c>
      <c r="AB41" s="37">
        <f t="shared" si="6"/>
        <v>149</v>
      </c>
      <c r="AC41" s="40">
        <f t="shared" si="7"/>
        <v>0.16778523489932887</v>
      </c>
      <c r="AD41" s="41">
        <f t="shared" si="8"/>
        <v>5209.83507</v>
      </c>
    </row>
    <row r="42" spans="2:30" ht="15">
      <c r="B42" s="16" t="s">
        <v>48</v>
      </c>
      <c r="C42" s="17">
        <v>1</v>
      </c>
      <c r="D42" s="17">
        <v>2</v>
      </c>
      <c r="E42" s="18">
        <v>0.5</v>
      </c>
      <c r="F42" s="19">
        <v>360</v>
      </c>
      <c r="G42" s="17">
        <v>7</v>
      </c>
      <c r="H42" s="17">
        <v>28</v>
      </c>
      <c r="I42" s="18">
        <v>0.25</v>
      </c>
      <c r="J42" s="19">
        <v>1548</v>
      </c>
      <c r="K42" s="17">
        <v>4</v>
      </c>
      <c r="L42" s="17">
        <v>19</v>
      </c>
      <c r="M42" s="18">
        <v>0.21052631578947367</v>
      </c>
      <c r="N42" s="19"/>
      <c r="O42" s="17">
        <v>0</v>
      </c>
      <c r="P42" s="17">
        <v>4</v>
      </c>
      <c r="Q42" s="18">
        <v>0</v>
      </c>
      <c r="R42" s="19">
        <v>0</v>
      </c>
      <c r="S42" s="17">
        <v>4</v>
      </c>
      <c r="T42" s="17">
        <v>20</v>
      </c>
      <c r="U42" s="18">
        <f t="shared" si="9"/>
        <v>0.2</v>
      </c>
      <c r="V42" s="20">
        <v>1131.566</v>
      </c>
      <c r="W42" s="17">
        <v>8</v>
      </c>
      <c r="X42" s="17">
        <v>28</v>
      </c>
      <c r="Y42" s="18">
        <v>0.2857142857142857</v>
      </c>
      <c r="Z42" s="21">
        <v>1664.75226</v>
      </c>
      <c r="AA42" s="37">
        <f t="shared" si="5"/>
        <v>24</v>
      </c>
      <c r="AB42" s="37">
        <f t="shared" si="6"/>
        <v>101</v>
      </c>
      <c r="AC42" s="40">
        <f t="shared" si="7"/>
        <v>0.2376237623762376</v>
      </c>
      <c r="AD42" s="41">
        <f t="shared" si="8"/>
        <v>4704.31826</v>
      </c>
    </row>
    <row r="43" spans="2:30" ht="15">
      <c r="B43" s="16" t="s">
        <v>49</v>
      </c>
      <c r="C43" s="17">
        <v>2</v>
      </c>
      <c r="D43" s="17">
        <v>5</v>
      </c>
      <c r="E43" s="18">
        <v>0.4</v>
      </c>
      <c r="F43" s="19">
        <v>435</v>
      </c>
      <c r="G43" s="17">
        <v>0</v>
      </c>
      <c r="H43" s="17">
        <v>3</v>
      </c>
      <c r="I43" s="18">
        <v>0</v>
      </c>
      <c r="J43" s="19">
        <v>0</v>
      </c>
      <c r="K43" s="17">
        <v>0</v>
      </c>
      <c r="L43" s="17">
        <v>3</v>
      </c>
      <c r="M43" s="18">
        <v>0</v>
      </c>
      <c r="N43" s="19"/>
      <c r="O43" s="17">
        <v>0</v>
      </c>
      <c r="P43" s="17">
        <v>1</v>
      </c>
      <c r="Q43" s="18">
        <v>0</v>
      </c>
      <c r="R43" s="19">
        <v>0</v>
      </c>
      <c r="S43" s="17">
        <v>0</v>
      </c>
      <c r="T43" s="17">
        <v>3</v>
      </c>
      <c r="U43" s="18">
        <f t="shared" si="9"/>
        <v>0</v>
      </c>
      <c r="V43" s="20">
        <v>0</v>
      </c>
      <c r="W43" s="17">
        <v>21</v>
      </c>
      <c r="X43" s="21">
        <v>79</v>
      </c>
      <c r="Y43" s="18">
        <v>0.26666666666666666</v>
      </c>
      <c r="Z43" s="21">
        <v>6637.941089999999</v>
      </c>
      <c r="AA43" s="37">
        <f t="shared" si="5"/>
        <v>23</v>
      </c>
      <c r="AB43" s="37">
        <f t="shared" si="6"/>
        <v>94</v>
      </c>
      <c r="AC43" s="40">
        <f t="shared" si="7"/>
        <v>0.24468085106382978</v>
      </c>
      <c r="AD43" s="41">
        <f t="shared" si="8"/>
        <v>7072.941089999999</v>
      </c>
    </row>
    <row r="44" spans="2:30" ht="15">
      <c r="B44" s="16" t="s">
        <v>50</v>
      </c>
      <c r="C44" s="17">
        <v>1</v>
      </c>
      <c r="D44" s="17">
        <v>18</v>
      </c>
      <c r="E44" s="18">
        <v>0.05555555555555555</v>
      </c>
      <c r="F44" s="19">
        <v>421</v>
      </c>
      <c r="G44" s="17">
        <v>0</v>
      </c>
      <c r="H44" s="17">
        <v>9</v>
      </c>
      <c r="I44" s="18">
        <v>0</v>
      </c>
      <c r="J44" s="19">
        <v>0</v>
      </c>
      <c r="K44" s="17">
        <v>7</v>
      </c>
      <c r="L44" s="17">
        <v>35</v>
      </c>
      <c r="M44" s="18">
        <v>0.2</v>
      </c>
      <c r="N44" s="19"/>
      <c r="O44" s="17">
        <v>6</v>
      </c>
      <c r="P44" s="17">
        <v>22</v>
      </c>
      <c r="Q44" s="18">
        <v>0.2727272727272727</v>
      </c>
      <c r="R44" s="19">
        <v>6270</v>
      </c>
      <c r="S44" s="17">
        <v>3</v>
      </c>
      <c r="T44" s="17">
        <v>28</v>
      </c>
      <c r="U44" s="18">
        <f t="shared" si="9"/>
        <v>0.10714285714285714</v>
      </c>
      <c r="V44" s="20">
        <v>496.12600000000003</v>
      </c>
      <c r="W44" s="17">
        <v>4</v>
      </c>
      <c r="X44" s="17">
        <v>24</v>
      </c>
      <c r="Y44" s="18">
        <v>0.16666666666666666</v>
      </c>
      <c r="Z44" s="21">
        <v>718.19126</v>
      </c>
      <c r="AA44" s="37">
        <f t="shared" si="5"/>
        <v>21</v>
      </c>
      <c r="AB44" s="37">
        <f t="shared" si="6"/>
        <v>136</v>
      </c>
      <c r="AC44" s="40">
        <f t="shared" si="7"/>
        <v>0.15441176470588236</v>
      </c>
      <c r="AD44" s="41">
        <f t="shared" si="8"/>
        <v>7905.31726</v>
      </c>
    </row>
    <row r="45" spans="2:30" ht="15">
      <c r="B45" s="16" t="s">
        <v>51</v>
      </c>
      <c r="C45" s="17">
        <v>4</v>
      </c>
      <c r="D45" s="17">
        <v>15</v>
      </c>
      <c r="E45" s="18">
        <v>0.26666666666666666</v>
      </c>
      <c r="F45" s="19">
        <v>1931</v>
      </c>
      <c r="G45" s="17">
        <v>7</v>
      </c>
      <c r="H45" s="17">
        <v>23</v>
      </c>
      <c r="I45" s="18">
        <v>0.30434782608695654</v>
      </c>
      <c r="J45" s="19">
        <v>1048</v>
      </c>
      <c r="K45" s="17">
        <v>0</v>
      </c>
      <c r="L45" s="17">
        <v>3</v>
      </c>
      <c r="M45" s="18">
        <v>0</v>
      </c>
      <c r="N45" s="19"/>
      <c r="O45" s="17"/>
      <c r="P45" s="17"/>
      <c r="Q45" s="18"/>
      <c r="R45" s="19"/>
      <c r="S45" s="17">
        <v>4</v>
      </c>
      <c r="T45" s="17">
        <v>21</v>
      </c>
      <c r="U45" s="18">
        <f t="shared" si="9"/>
        <v>0.19047619047619047</v>
      </c>
      <c r="V45" s="20">
        <v>728.367</v>
      </c>
      <c r="W45" s="17">
        <v>4</v>
      </c>
      <c r="X45" s="17">
        <v>12</v>
      </c>
      <c r="Y45" s="18">
        <v>0.3333333333333333</v>
      </c>
      <c r="Z45" s="21">
        <v>931.62474</v>
      </c>
      <c r="AA45" s="37">
        <f t="shared" si="5"/>
        <v>19</v>
      </c>
      <c r="AB45" s="37">
        <f t="shared" si="6"/>
        <v>74</v>
      </c>
      <c r="AC45" s="40">
        <f t="shared" si="7"/>
        <v>0.25675675675675674</v>
      </c>
      <c r="AD45" s="41">
        <f t="shared" si="8"/>
        <v>4638.9917399999995</v>
      </c>
    </row>
    <row r="46" spans="2:30" ht="15">
      <c r="B46" s="16" t="s">
        <v>52</v>
      </c>
      <c r="C46" s="17">
        <v>2</v>
      </c>
      <c r="D46" s="17">
        <v>12</v>
      </c>
      <c r="E46" s="18">
        <v>0.16666666666666666</v>
      </c>
      <c r="F46" s="19">
        <v>582</v>
      </c>
      <c r="G46" s="17">
        <v>4</v>
      </c>
      <c r="H46" s="17">
        <v>19</v>
      </c>
      <c r="I46" s="18">
        <v>0.21052631578947367</v>
      </c>
      <c r="J46" s="19">
        <v>917</v>
      </c>
      <c r="K46" s="17">
        <v>4</v>
      </c>
      <c r="L46" s="17">
        <v>10</v>
      </c>
      <c r="M46" s="18">
        <v>0.4</v>
      </c>
      <c r="N46" s="19"/>
      <c r="O46" s="17">
        <v>0</v>
      </c>
      <c r="P46" s="17">
        <v>3</v>
      </c>
      <c r="Q46" s="18">
        <v>0</v>
      </c>
      <c r="R46" s="19">
        <v>0</v>
      </c>
      <c r="S46" s="17">
        <v>4</v>
      </c>
      <c r="T46" s="17">
        <v>20</v>
      </c>
      <c r="U46" s="18">
        <f t="shared" si="9"/>
        <v>0.2</v>
      </c>
      <c r="V46" s="20">
        <v>281.213</v>
      </c>
      <c r="W46" s="17">
        <v>5</v>
      </c>
      <c r="X46" s="17">
        <v>16</v>
      </c>
      <c r="Y46" s="18">
        <v>0.3125</v>
      </c>
      <c r="Z46" s="21">
        <v>1295.7538100000002</v>
      </c>
      <c r="AA46" s="37">
        <f t="shared" si="5"/>
        <v>19</v>
      </c>
      <c r="AB46" s="37">
        <f t="shared" si="6"/>
        <v>80</v>
      </c>
      <c r="AC46" s="40">
        <f t="shared" si="7"/>
        <v>0.2375</v>
      </c>
      <c r="AD46" s="41">
        <f t="shared" si="8"/>
        <v>3075.96681</v>
      </c>
    </row>
    <row r="47" spans="2:30" ht="15">
      <c r="B47" s="16" t="s">
        <v>53</v>
      </c>
      <c r="C47" s="17">
        <v>0</v>
      </c>
      <c r="D47" s="17">
        <v>5</v>
      </c>
      <c r="E47" s="18">
        <v>0</v>
      </c>
      <c r="F47" s="19">
        <v>0</v>
      </c>
      <c r="G47" s="17">
        <v>0</v>
      </c>
      <c r="H47" s="17">
        <v>4</v>
      </c>
      <c r="I47" s="18">
        <v>0</v>
      </c>
      <c r="J47" s="19">
        <v>0</v>
      </c>
      <c r="K47" s="17">
        <v>1</v>
      </c>
      <c r="L47" s="17">
        <v>16</v>
      </c>
      <c r="M47" s="18">
        <v>0.0625</v>
      </c>
      <c r="N47" s="19"/>
      <c r="O47" s="17">
        <v>1</v>
      </c>
      <c r="P47" s="17">
        <v>8</v>
      </c>
      <c r="Q47" s="18">
        <v>0.125</v>
      </c>
      <c r="R47" s="19">
        <v>150</v>
      </c>
      <c r="S47" s="17">
        <v>2</v>
      </c>
      <c r="T47" s="17">
        <v>15</v>
      </c>
      <c r="U47" s="18">
        <f t="shared" si="9"/>
        <v>0.13333333333333333</v>
      </c>
      <c r="V47" s="20">
        <v>506.562</v>
      </c>
      <c r="W47" s="17">
        <v>15</v>
      </c>
      <c r="X47" s="17">
        <v>64</v>
      </c>
      <c r="Y47" s="18">
        <v>0.234375</v>
      </c>
      <c r="Z47" s="21">
        <v>11802.761480000001</v>
      </c>
      <c r="AA47" s="37">
        <f t="shared" si="5"/>
        <v>19</v>
      </c>
      <c r="AB47" s="37">
        <f t="shared" si="6"/>
        <v>112</v>
      </c>
      <c r="AC47" s="40">
        <f t="shared" si="7"/>
        <v>0.16964285714285715</v>
      </c>
      <c r="AD47" s="41">
        <f t="shared" si="8"/>
        <v>12459.323480000001</v>
      </c>
    </row>
    <row r="48" spans="2:30" ht="15">
      <c r="B48" s="16" t="s">
        <v>54</v>
      </c>
      <c r="C48" s="17">
        <v>18</v>
      </c>
      <c r="D48" s="17">
        <v>36</v>
      </c>
      <c r="E48" s="18">
        <v>0.5</v>
      </c>
      <c r="F48" s="19">
        <v>6820</v>
      </c>
      <c r="G48" s="17"/>
      <c r="H48" s="17"/>
      <c r="I48" s="18"/>
      <c r="J48" s="19"/>
      <c r="K48" s="17"/>
      <c r="L48" s="17"/>
      <c r="M48" s="18"/>
      <c r="N48" s="19"/>
      <c r="O48" s="17">
        <v>0</v>
      </c>
      <c r="P48" s="17">
        <v>1</v>
      </c>
      <c r="Q48" s="18">
        <v>0</v>
      </c>
      <c r="R48" s="19">
        <v>0</v>
      </c>
      <c r="S48" s="17"/>
      <c r="T48" s="17"/>
      <c r="U48" s="18"/>
      <c r="V48" s="20"/>
      <c r="W48" s="17"/>
      <c r="X48" s="17"/>
      <c r="Y48" s="18"/>
      <c r="Z48" s="21"/>
      <c r="AA48" s="37">
        <f t="shared" si="5"/>
        <v>18</v>
      </c>
      <c r="AB48" s="37">
        <f t="shared" si="6"/>
        <v>37</v>
      </c>
      <c r="AC48" s="40">
        <f t="shared" si="7"/>
        <v>0.4864864864864865</v>
      </c>
      <c r="AD48" s="41">
        <f t="shared" si="8"/>
        <v>6820</v>
      </c>
    </row>
    <row r="49" spans="2:30" ht="15">
      <c r="B49" s="16" t="s">
        <v>55</v>
      </c>
      <c r="C49" s="17">
        <v>2</v>
      </c>
      <c r="D49" s="17">
        <v>13</v>
      </c>
      <c r="E49" s="18">
        <v>0.15384615384615385</v>
      </c>
      <c r="F49" s="19">
        <v>1152</v>
      </c>
      <c r="G49" s="17">
        <v>0</v>
      </c>
      <c r="H49" s="17">
        <v>2</v>
      </c>
      <c r="I49" s="18">
        <v>0</v>
      </c>
      <c r="J49" s="19">
        <v>0</v>
      </c>
      <c r="K49" s="17">
        <v>2</v>
      </c>
      <c r="L49" s="17">
        <v>12</v>
      </c>
      <c r="M49" s="18">
        <v>0.16666666666666666</v>
      </c>
      <c r="N49" s="19"/>
      <c r="O49" s="17">
        <v>0</v>
      </c>
      <c r="P49" s="17">
        <v>7</v>
      </c>
      <c r="Q49" s="18">
        <v>0</v>
      </c>
      <c r="R49" s="19">
        <v>0</v>
      </c>
      <c r="S49" s="17">
        <v>1</v>
      </c>
      <c r="T49" s="17">
        <v>5</v>
      </c>
      <c r="U49" s="18">
        <f>(S49/T49)</f>
        <v>0.2</v>
      </c>
      <c r="V49" s="20">
        <v>27.799</v>
      </c>
      <c r="W49" s="17">
        <v>12</v>
      </c>
      <c r="X49" s="17">
        <v>69</v>
      </c>
      <c r="Y49" s="18">
        <v>0.17391304347826086</v>
      </c>
      <c r="Z49" s="21">
        <v>5806.483569999999</v>
      </c>
      <c r="AA49" s="37">
        <f t="shared" si="5"/>
        <v>17</v>
      </c>
      <c r="AB49" s="37">
        <f t="shared" si="6"/>
        <v>108</v>
      </c>
      <c r="AC49" s="40">
        <f t="shared" si="7"/>
        <v>0.1574074074074074</v>
      </c>
      <c r="AD49" s="41">
        <f t="shared" si="8"/>
        <v>6986.282569999999</v>
      </c>
    </row>
    <row r="50" spans="2:30" ht="15">
      <c r="B50" s="16" t="s">
        <v>56</v>
      </c>
      <c r="C50" s="17">
        <v>2</v>
      </c>
      <c r="D50" s="17">
        <v>17</v>
      </c>
      <c r="E50" s="18">
        <v>0.11764705882352941</v>
      </c>
      <c r="F50" s="19">
        <v>736</v>
      </c>
      <c r="G50" s="17">
        <v>0</v>
      </c>
      <c r="H50" s="17">
        <v>5</v>
      </c>
      <c r="I50" s="18">
        <v>0</v>
      </c>
      <c r="J50" s="19">
        <v>0</v>
      </c>
      <c r="K50" s="17">
        <v>6</v>
      </c>
      <c r="L50" s="17">
        <v>30</v>
      </c>
      <c r="M50" s="18">
        <v>0.2</v>
      </c>
      <c r="N50" s="19"/>
      <c r="O50" s="17">
        <v>0</v>
      </c>
      <c r="P50" s="17">
        <v>3</v>
      </c>
      <c r="Q50" s="18">
        <v>0</v>
      </c>
      <c r="R50" s="19">
        <v>0</v>
      </c>
      <c r="S50" s="17">
        <v>2</v>
      </c>
      <c r="T50" s="17">
        <v>22</v>
      </c>
      <c r="U50" s="18">
        <f>(S50/T50)</f>
        <v>0.09090909090909091</v>
      </c>
      <c r="V50" s="20">
        <v>73.822</v>
      </c>
      <c r="W50" s="17">
        <v>6</v>
      </c>
      <c r="X50" s="17">
        <v>32</v>
      </c>
      <c r="Y50" s="18">
        <v>0.1875</v>
      </c>
      <c r="Z50" s="21">
        <v>1557.61239</v>
      </c>
      <c r="AA50" s="37">
        <f t="shared" si="5"/>
        <v>16</v>
      </c>
      <c r="AB50" s="37">
        <f t="shared" si="6"/>
        <v>109</v>
      </c>
      <c r="AC50" s="40">
        <f t="shared" si="7"/>
        <v>0.14678899082568808</v>
      </c>
      <c r="AD50" s="41">
        <f t="shared" si="8"/>
        <v>2367.43439</v>
      </c>
    </row>
    <row r="51" spans="2:30" ht="15">
      <c r="B51" s="16" t="s">
        <v>57</v>
      </c>
      <c r="C51" s="17">
        <v>0</v>
      </c>
      <c r="D51" s="17">
        <v>1</v>
      </c>
      <c r="E51" s="18">
        <v>0</v>
      </c>
      <c r="F51" s="19">
        <v>0</v>
      </c>
      <c r="G51" s="17">
        <v>0</v>
      </c>
      <c r="H51" s="17">
        <v>3</v>
      </c>
      <c r="I51" s="18">
        <v>0</v>
      </c>
      <c r="J51" s="19">
        <v>0</v>
      </c>
      <c r="K51" s="17">
        <v>0</v>
      </c>
      <c r="L51" s="17">
        <v>3</v>
      </c>
      <c r="M51" s="18">
        <v>0</v>
      </c>
      <c r="N51" s="19"/>
      <c r="O51" s="17">
        <v>1</v>
      </c>
      <c r="P51" s="17">
        <v>2</v>
      </c>
      <c r="Q51" s="18">
        <v>0.5</v>
      </c>
      <c r="R51" s="19">
        <v>90</v>
      </c>
      <c r="S51" s="17">
        <v>1</v>
      </c>
      <c r="T51" s="17">
        <v>9</v>
      </c>
      <c r="U51" s="18">
        <f>(S51/T51)</f>
        <v>0.1111111111111111</v>
      </c>
      <c r="V51" s="20">
        <v>16.24</v>
      </c>
      <c r="W51" s="17">
        <v>13</v>
      </c>
      <c r="X51" s="17">
        <v>38</v>
      </c>
      <c r="Y51" s="18">
        <v>0.34210526315789475</v>
      </c>
      <c r="Z51" s="21">
        <v>2211.41907</v>
      </c>
      <c r="AA51" s="37">
        <f t="shared" si="5"/>
        <v>15</v>
      </c>
      <c r="AB51" s="37">
        <f t="shared" si="6"/>
        <v>56</v>
      </c>
      <c r="AC51" s="40">
        <f t="shared" si="7"/>
        <v>0.26785714285714285</v>
      </c>
      <c r="AD51" s="41">
        <f t="shared" si="8"/>
        <v>2317.6590699999997</v>
      </c>
    </row>
    <row r="52" spans="2:30" ht="15">
      <c r="B52" s="16" t="s">
        <v>58</v>
      </c>
      <c r="C52" s="17">
        <v>0</v>
      </c>
      <c r="D52" s="17">
        <v>6</v>
      </c>
      <c r="E52" s="18">
        <v>0</v>
      </c>
      <c r="F52" s="19">
        <v>0</v>
      </c>
      <c r="G52" s="17">
        <v>0</v>
      </c>
      <c r="H52" s="17">
        <v>10</v>
      </c>
      <c r="I52" s="18">
        <v>0</v>
      </c>
      <c r="J52" s="19">
        <v>0</v>
      </c>
      <c r="K52" s="17">
        <v>0</v>
      </c>
      <c r="L52" s="17">
        <v>2</v>
      </c>
      <c r="M52" s="18">
        <v>0</v>
      </c>
      <c r="N52" s="19"/>
      <c r="O52" s="17">
        <v>0</v>
      </c>
      <c r="P52" s="17">
        <v>2</v>
      </c>
      <c r="Q52" s="18">
        <v>0</v>
      </c>
      <c r="R52" s="19">
        <v>0</v>
      </c>
      <c r="S52" s="17"/>
      <c r="T52" s="17"/>
      <c r="U52" s="18"/>
      <c r="V52" s="20"/>
      <c r="W52" s="17">
        <v>15</v>
      </c>
      <c r="X52" s="17">
        <v>69</v>
      </c>
      <c r="Y52" s="18">
        <v>0.21739130434782608</v>
      </c>
      <c r="Z52" s="21">
        <v>5303.20863</v>
      </c>
      <c r="AA52" s="37">
        <f t="shared" si="5"/>
        <v>15</v>
      </c>
      <c r="AB52" s="37">
        <f t="shared" si="6"/>
        <v>89</v>
      </c>
      <c r="AC52" s="40">
        <f t="shared" si="7"/>
        <v>0.16853932584269662</v>
      </c>
      <c r="AD52" s="41">
        <f t="shared" si="8"/>
        <v>5303.20863</v>
      </c>
    </row>
    <row r="53" spans="2:30" ht="15">
      <c r="B53" s="16" t="s">
        <v>59</v>
      </c>
      <c r="C53" s="17">
        <v>1</v>
      </c>
      <c r="D53" s="17">
        <v>6</v>
      </c>
      <c r="E53" s="18">
        <v>0.16666666666666666</v>
      </c>
      <c r="F53" s="19">
        <v>102</v>
      </c>
      <c r="G53" s="17">
        <v>3</v>
      </c>
      <c r="H53" s="17">
        <v>7</v>
      </c>
      <c r="I53" s="18">
        <v>0.42857142857142855</v>
      </c>
      <c r="J53" s="19">
        <v>771</v>
      </c>
      <c r="K53" s="17">
        <v>5</v>
      </c>
      <c r="L53" s="17">
        <v>19</v>
      </c>
      <c r="M53" s="18">
        <v>0.2631578947368421</v>
      </c>
      <c r="N53" s="19"/>
      <c r="O53" s="17">
        <v>0</v>
      </c>
      <c r="P53" s="17">
        <v>3</v>
      </c>
      <c r="Q53" s="18">
        <v>0</v>
      </c>
      <c r="R53" s="19">
        <v>0</v>
      </c>
      <c r="S53" s="17">
        <v>1</v>
      </c>
      <c r="T53" s="17">
        <v>9</v>
      </c>
      <c r="U53" s="18">
        <f>(S53/T53)</f>
        <v>0.1111111111111111</v>
      </c>
      <c r="V53" s="20">
        <v>476.616</v>
      </c>
      <c r="W53" s="17">
        <v>4</v>
      </c>
      <c r="X53" s="17">
        <v>17</v>
      </c>
      <c r="Y53" s="18">
        <v>0.23529411764705882</v>
      </c>
      <c r="Z53" s="21">
        <v>1339.0112</v>
      </c>
      <c r="AA53" s="37">
        <f t="shared" si="5"/>
        <v>14</v>
      </c>
      <c r="AB53" s="37">
        <f t="shared" si="6"/>
        <v>61</v>
      </c>
      <c r="AC53" s="40">
        <f t="shared" si="7"/>
        <v>0.22950819672131148</v>
      </c>
      <c r="AD53" s="41">
        <f t="shared" si="8"/>
        <v>2688.6272</v>
      </c>
    </row>
    <row r="54" spans="2:30" ht="15">
      <c r="B54" s="16" t="s">
        <v>60</v>
      </c>
      <c r="C54" s="17">
        <v>1</v>
      </c>
      <c r="D54" s="17">
        <v>8</v>
      </c>
      <c r="E54" s="18">
        <v>0.125</v>
      </c>
      <c r="F54" s="19">
        <v>318</v>
      </c>
      <c r="G54" s="17">
        <v>5</v>
      </c>
      <c r="H54" s="17">
        <v>34</v>
      </c>
      <c r="I54" s="18">
        <v>0.14705882352941177</v>
      </c>
      <c r="J54" s="19">
        <v>1125</v>
      </c>
      <c r="K54" s="17">
        <v>1</v>
      </c>
      <c r="L54" s="17">
        <v>11</v>
      </c>
      <c r="M54" s="18">
        <v>0.09090909090909091</v>
      </c>
      <c r="N54" s="19"/>
      <c r="O54" s="17">
        <v>1</v>
      </c>
      <c r="P54" s="17">
        <v>6</v>
      </c>
      <c r="Q54" s="18">
        <v>0.16666666666666666</v>
      </c>
      <c r="R54" s="19">
        <v>50</v>
      </c>
      <c r="S54" s="17">
        <v>5</v>
      </c>
      <c r="T54" s="17">
        <v>16</v>
      </c>
      <c r="U54" s="18">
        <f>(S54/T54)</f>
        <v>0.3125</v>
      </c>
      <c r="V54" s="20">
        <v>119.89600000000002</v>
      </c>
      <c r="W54" s="17">
        <v>1</v>
      </c>
      <c r="X54" s="17">
        <v>10</v>
      </c>
      <c r="Y54" s="18">
        <v>0.1</v>
      </c>
      <c r="Z54" s="21">
        <v>248.83873</v>
      </c>
      <c r="AA54" s="37">
        <f t="shared" si="5"/>
        <v>14</v>
      </c>
      <c r="AB54" s="37">
        <f t="shared" si="6"/>
        <v>85</v>
      </c>
      <c r="AC54" s="40">
        <f t="shared" si="7"/>
        <v>0.16470588235294117</v>
      </c>
      <c r="AD54" s="41">
        <f t="shared" si="8"/>
        <v>1861.7347300000001</v>
      </c>
    </row>
    <row r="55" spans="2:30" ht="15">
      <c r="B55" s="16" t="s">
        <v>61</v>
      </c>
      <c r="C55" s="17"/>
      <c r="D55" s="17"/>
      <c r="E55" s="18"/>
      <c r="F55" s="19"/>
      <c r="G55" s="17"/>
      <c r="H55" s="17"/>
      <c r="I55" s="18"/>
      <c r="J55" s="19"/>
      <c r="K55" s="17">
        <v>10</v>
      </c>
      <c r="L55" s="17">
        <v>36</v>
      </c>
      <c r="M55" s="18">
        <v>0.2777777777777778</v>
      </c>
      <c r="N55" s="19"/>
      <c r="O55" s="17">
        <v>0</v>
      </c>
      <c r="P55" s="17">
        <v>1</v>
      </c>
      <c r="Q55" s="18">
        <v>0</v>
      </c>
      <c r="R55" s="19">
        <v>0</v>
      </c>
      <c r="S55" s="17">
        <v>1</v>
      </c>
      <c r="T55" s="17">
        <v>9</v>
      </c>
      <c r="U55" s="18">
        <f>(S55/T55)</f>
        <v>0.1111111111111111</v>
      </c>
      <c r="V55" s="20">
        <v>45.929</v>
      </c>
      <c r="W55" s="17">
        <v>2</v>
      </c>
      <c r="X55" s="17">
        <v>6</v>
      </c>
      <c r="Y55" s="18">
        <v>0.3333333333333333</v>
      </c>
      <c r="Z55" s="21">
        <v>154.64745000000002</v>
      </c>
      <c r="AA55" s="37">
        <f t="shared" si="5"/>
        <v>13</v>
      </c>
      <c r="AB55" s="37">
        <f t="shared" si="6"/>
        <v>52</v>
      </c>
      <c r="AC55" s="40">
        <f t="shared" si="7"/>
        <v>0.25</v>
      </c>
      <c r="AD55" s="41">
        <f t="shared" si="8"/>
        <v>200.57645000000002</v>
      </c>
    </row>
    <row r="56" spans="2:30" ht="15">
      <c r="B56" s="16" t="s">
        <v>62</v>
      </c>
      <c r="C56" s="17">
        <v>1</v>
      </c>
      <c r="D56" s="17">
        <v>5</v>
      </c>
      <c r="E56" s="18">
        <v>0.2</v>
      </c>
      <c r="F56" s="19">
        <v>117</v>
      </c>
      <c r="G56" s="17">
        <v>0</v>
      </c>
      <c r="H56" s="17">
        <v>5</v>
      </c>
      <c r="I56" s="18">
        <v>0</v>
      </c>
      <c r="J56" s="19">
        <v>0</v>
      </c>
      <c r="K56" s="17">
        <v>2</v>
      </c>
      <c r="L56" s="17">
        <v>8</v>
      </c>
      <c r="M56" s="18">
        <v>0.25</v>
      </c>
      <c r="N56" s="19"/>
      <c r="O56" s="17">
        <v>3</v>
      </c>
      <c r="P56" s="17">
        <v>8</v>
      </c>
      <c r="Q56" s="18">
        <v>0.375</v>
      </c>
      <c r="R56" s="19">
        <v>2110</v>
      </c>
      <c r="S56" s="17">
        <v>7</v>
      </c>
      <c r="T56" s="17">
        <v>23</v>
      </c>
      <c r="U56" s="18">
        <f>(S56/T56)</f>
        <v>0.30434782608695654</v>
      </c>
      <c r="V56" s="20">
        <v>996.218</v>
      </c>
      <c r="W56" s="17">
        <v>0</v>
      </c>
      <c r="X56" s="17">
        <v>6</v>
      </c>
      <c r="Y56" s="18">
        <v>0</v>
      </c>
      <c r="Z56" s="21">
        <v>0</v>
      </c>
      <c r="AA56" s="37">
        <f t="shared" si="5"/>
        <v>13</v>
      </c>
      <c r="AB56" s="37">
        <f t="shared" si="6"/>
        <v>55</v>
      </c>
      <c r="AC56" s="40">
        <f t="shared" si="7"/>
        <v>0.23636363636363636</v>
      </c>
      <c r="AD56" s="41">
        <f t="shared" si="8"/>
        <v>3223.218</v>
      </c>
    </row>
    <row r="57" spans="2:30" ht="15">
      <c r="B57" s="16" t="s">
        <v>63</v>
      </c>
      <c r="C57" s="17">
        <v>1</v>
      </c>
      <c r="D57" s="17">
        <v>6</v>
      </c>
      <c r="E57" s="18">
        <v>0.16666666666666666</v>
      </c>
      <c r="F57" s="19">
        <v>276</v>
      </c>
      <c r="G57" s="17">
        <v>6</v>
      </c>
      <c r="H57" s="17">
        <v>38</v>
      </c>
      <c r="I57" s="18">
        <v>0.15789473684210525</v>
      </c>
      <c r="J57" s="19">
        <v>1192</v>
      </c>
      <c r="K57" s="17">
        <v>3</v>
      </c>
      <c r="L57" s="17">
        <v>18</v>
      </c>
      <c r="M57" s="18">
        <v>0.16666666666666666</v>
      </c>
      <c r="N57" s="19"/>
      <c r="O57" s="17">
        <v>1</v>
      </c>
      <c r="P57" s="17">
        <v>5</v>
      </c>
      <c r="Q57" s="18">
        <v>0.2</v>
      </c>
      <c r="R57" s="19">
        <v>320</v>
      </c>
      <c r="S57" s="17">
        <v>0</v>
      </c>
      <c r="T57" s="17">
        <v>7</v>
      </c>
      <c r="U57" s="18">
        <f>(S57/T57)</f>
        <v>0</v>
      </c>
      <c r="V57" s="20">
        <v>0</v>
      </c>
      <c r="W57" s="17">
        <v>2</v>
      </c>
      <c r="X57" s="17">
        <v>12</v>
      </c>
      <c r="Y57" s="18">
        <v>0.16666666666666666</v>
      </c>
      <c r="Z57" s="21">
        <v>357.96578000000005</v>
      </c>
      <c r="AA57" s="37">
        <f t="shared" si="5"/>
        <v>13</v>
      </c>
      <c r="AB57" s="37">
        <f t="shared" si="6"/>
        <v>86</v>
      </c>
      <c r="AC57" s="40">
        <f t="shared" si="7"/>
        <v>0.1511627906976744</v>
      </c>
      <c r="AD57" s="41">
        <f t="shared" si="8"/>
        <v>2145.96578</v>
      </c>
    </row>
    <row r="58" spans="2:30" ht="15">
      <c r="B58" s="16" t="s">
        <v>64</v>
      </c>
      <c r="C58" s="17"/>
      <c r="D58" s="17"/>
      <c r="E58" s="18"/>
      <c r="F58" s="19"/>
      <c r="G58" s="17">
        <v>12</v>
      </c>
      <c r="H58" s="17">
        <v>28</v>
      </c>
      <c r="I58" s="18">
        <v>0.42857142857142855</v>
      </c>
      <c r="J58" s="19">
        <v>3119</v>
      </c>
      <c r="K58" s="17"/>
      <c r="L58" s="17"/>
      <c r="M58" s="18"/>
      <c r="N58" s="19"/>
      <c r="O58" s="17"/>
      <c r="P58" s="17"/>
      <c r="Q58" s="18"/>
      <c r="R58" s="19"/>
      <c r="S58" s="17"/>
      <c r="T58" s="17"/>
      <c r="U58" s="18"/>
      <c r="V58" s="20"/>
      <c r="W58" s="17"/>
      <c r="X58" s="17"/>
      <c r="Y58" s="18"/>
      <c r="Z58" s="21"/>
      <c r="AA58" s="37">
        <f t="shared" si="5"/>
        <v>12</v>
      </c>
      <c r="AB58" s="37">
        <f t="shared" si="6"/>
        <v>28</v>
      </c>
      <c r="AC58" s="40">
        <f t="shared" si="7"/>
        <v>0.42857142857142855</v>
      </c>
      <c r="AD58" s="41">
        <f t="shared" si="8"/>
        <v>3119</v>
      </c>
    </row>
    <row r="59" spans="2:30" ht="15">
      <c r="B59" s="16" t="s">
        <v>65</v>
      </c>
      <c r="C59" s="17">
        <v>1</v>
      </c>
      <c r="D59" s="17">
        <v>3</v>
      </c>
      <c r="E59" s="18">
        <v>0.3333333333333333</v>
      </c>
      <c r="F59" s="19">
        <v>57</v>
      </c>
      <c r="G59" s="17">
        <v>2</v>
      </c>
      <c r="H59" s="17">
        <v>7</v>
      </c>
      <c r="I59" s="18">
        <v>0.2857142857142857</v>
      </c>
      <c r="J59" s="19">
        <v>169</v>
      </c>
      <c r="K59" s="17">
        <v>0</v>
      </c>
      <c r="L59" s="17">
        <v>8</v>
      </c>
      <c r="M59" s="18">
        <v>0</v>
      </c>
      <c r="N59" s="19"/>
      <c r="O59" s="17">
        <v>0</v>
      </c>
      <c r="P59" s="17">
        <v>3</v>
      </c>
      <c r="Q59" s="18">
        <v>0</v>
      </c>
      <c r="R59" s="19">
        <v>0</v>
      </c>
      <c r="S59" s="17">
        <v>1</v>
      </c>
      <c r="T59" s="17">
        <v>3</v>
      </c>
      <c r="U59" s="18">
        <f aca="true" t="shared" si="10" ref="U59:U64">(S59/T59)</f>
        <v>0.3333333333333333</v>
      </c>
      <c r="V59" s="20">
        <v>24.53</v>
      </c>
      <c r="W59" s="17">
        <v>8</v>
      </c>
      <c r="X59" s="17">
        <v>26</v>
      </c>
      <c r="Y59" s="18">
        <v>0.3076923076923077</v>
      </c>
      <c r="Z59" s="21">
        <v>2776.99225</v>
      </c>
      <c r="AA59" s="37">
        <f t="shared" si="5"/>
        <v>12</v>
      </c>
      <c r="AB59" s="37">
        <f t="shared" si="6"/>
        <v>50</v>
      </c>
      <c r="AC59" s="40">
        <f t="shared" si="7"/>
        <v>0.24</v>
      </c>
      <c r="AD59" s="41">
        <f t="shared" si="8"/>
        <v>3027.52225</v>
      </c>
    </row>
    <row r="60" spans="2:30" ht="15">
      <c r="B60" s="16" t="s">
        <v>66</v>
      </c>
      <c r="C60" s="17">
        <v>0</v>
      </c>
      <c r="D60" s="17">
        <v>4</v>
      </c>
      <c r="E60" s="18">
        <v>0</v>
      </c>
      <c r="F60" s="19">
        <v>0</v>
      </c>
      <c r="G60" s="17">
        <v>3</v>
      </c>
      <c r="H60" s="17">
        <v>4</v>
      </c>
      <c r="I60" s="18">
        <v>0.75</v>
      </c>
      <c r="J60" s="19">
        <v>461</v>
      </c>
      <c r="K60" s="17">
        <v>0</v>
      </c>
      <c r="L60" s="17">
        <v>6</v>
      </c>
      <c r="M60" s="18">
        <v>0</v>
      </c>
      <c r="N60" s="19"/>
      <c r="O60" s="17">
        <v>0</v>
      </c>
      <c r="P60" s="17">
        <v>9</v>
      </c>
      <c r="Q60" s="18">
        <v>0</v>
      </c>
      <c r="R60" s="19">
        <v>0</v>
      </c>
      <c r="S60" s="17">
        <v>4</v>
      </c>
      <c r="T60" s="17">
        <v>14</v>
      </c>
      <c r="U60" s="18">
        <f t="shared" si="10"/>
        <v>0.2857142857142857</v>
      </c>
      <c r="V60" s="20">
        <v>101.393</v>
      </c>
      <c r="W60" s="17">
        <v>4</v>
      </c>
      <c r="X60" s="17">
        <v>19</v>
      </c>
      <c r="Y60" s="18">
        <v>0.21052631578947367</v>
      </c>
      <c r="Z60" s="21">
        <v>1618.0291399999999</v>
      </c>
      <c r="AA60" s="37">
        <f t="shared" si="5"/>
        <v>11</v>
      </c>
      <c r="AB60" s="37">
        <f t="shared" si="6"/>
        <v>56</v>
      </c>
      <c r="AC60" s="40">
        <f t="shared" si="7"/>
        <v>0.19642857142857142</v>
      </c>
      <c r="AD60" s="41">
        <f t="shared" si="8"/>
        <v>2180.4221399999997</v>
      </c>
    </row>
    <row r="61" spans="2:30" ht="15">
      <c r="B61" s="16" t="s">
        <v>67</v>
      </c>
      <c r="C61" s="17">
        <v>0</v>
      </c>
      <c r="D61" s="17">
        <v>1</v>
      </c>
      <c r="E61" s="18">
        <v>0</v>
      </c>
      <c r="F61" s="19">
        <v>0</v>
      </c>
      <c r="G61" s="17">
        <v>3</v>
      </c>
      <c r="H61" s="17">
        <v>12</v>
      </c>
      <c r="I61" s="18">
        <v>0.25</v>
      </c>
      <c r="J61" s="19">
        <v>619</v>
      </c>
      <c r="K61" s="17">
        <v>2</v>
      </c>
      <c r="L61" s="17">
        <v>11</v>
      </c>
      <c r="M61" s="18">
        <v>0.18181818181818182</v>
      </c>
      <c r="N61" s="19"/>
      <c r="O61" s="17">
        <v>0</v>
      </c>
      <c r="P61" s="17">
        <v>2</v>
      </c>
      <c r="Q61" s="18">
        <v>0</v>
      </c>
      <c r="R61" s="19">
        <v>0</v>
      </c>
      <c r="S61" s="17">
        <v>0</v>
      </c>
      <c r="T61" s="17">
        <v>14</v>
      </c>
      <c r="U61" s="18">
        <f t="shared" si="10"/>
        <v>0</v>
      </c>
      <c r="V61" s="20">
        <v>0</v>
      </c>
      <c r="W61" s="17">
        <v>6</v>
      </c>
      <c r="X61" s="17">
        <v>19</v>
      </c>
      <c r="Y61" s="18">
        <v>0.3157894736842105</v>
      </c>
      <c r="Z61" s="21">
        <v>1774.82925</v>
      </c>
      <c r="AA61" s="37">
        <f t="shared" si="5"/>
        <v>11</v>
      </c>
      <c r="AB61" s="37">
        <f t="shared" si="6"/>
        <v>59</v>
      </c>
      <c r="AC61" s="40">
        <f t="shared" si="7"/>
        <v>0.1864406779661017</v>
      </c>
      <c r="AD61" s="41">
        <f t="shared" si="8"/>
        <v>2393.82925</v>
      </c>
    </row>
    <row r="62" spans="2:30" ht="15">
      <c r="B62" s="16" t="s">
        <v>68</v>
      </c>
      <c r="C62" s="17">
        <v>1</v>
      </c>
      <c r="D62" s="17">
        <v>8</v>
      </c>
      <c r="E62" s="18">
        <v>0.125</v>
      </c>
      <c r="F62" s="19">
        <v>641</v>
      </c>
      <c r="G62" s="17">
        <v>1</v>
      </c>
      <c r="H62" s="17">
        <v>6</v>
      </c>
      <c r="I62" s="18">
        <v>0.16666666666666666</v>
      </c>
      <c r="J62" s="19">
        <v>272</v>
      </c>
      <c r="K62" s="17">
        <v>1</v>
      </c>
      <c r="L62" s="17">
        <v>10</v>
      </c>
      <c r="M62" s="18">
        <v>0.1</v>
      </c>
      <c r="N62" s="19"/>
      <c r="O62" s="17">
        <v>2</v>
      </c>
      <c r="P62" s="17">
        <v>13</v>
      </c>
      <c r="Q62" s="18">
        <v>0.15384615384615385</v>
      </c>
      <c r="R62" s="19">
        <v>380</v>
      </c>
      <c r="S62" s="17">
        <v>2</v>
      </c>
      <c r="T62" s="17">
        <v>15</v>
      </c>
      <c r="U62" s="18">
        <f t="shared" si="10"/>
        <v>0.13333333333333333</v>
      </c>
      <c r="V62" s="20">
        <v>54.22</v>
      </c>
      <c r="W62" s="17">
        <v>4</v>
      </c>
      <c r="X62" s="17">
        <v>12</v>
      </c>
      <c r="Y62" s="18">
        <v>0.3333333333333333</v>
      </c>
      <c r="Z62" s="21">
        <v>118.42768</v>
      </c>
      <c r="AA62" s="37">
        <f t="shared" si="5"/>
        <v>11</v>
      </c>
      <c r="AB62" s="37">
        <f t="shared" si="6"/>
        <v>64</v>
      </c>
      <c r="AC62" s="40">
        <f t="shared" si="7"/>
        <v>0.171875</v>
      </c>
      <c r="AD62" s="41">
        <f t="shared" si="8"/>
        <v>1465.64768</v>
      </c>
    </row>
    <row r="63" spans="2:30" ht="15">
      <c r="B63" s="16" t="s">
        <v>69</v>
      </c>
      <c r="C63" s="17">
        <v>1</v>
      </c>
      <c r="D63" s="17">
        <v>6</v>
      </c>
      <c r="E63" s="18">
        <v>0.16666666666666666</v>
      </c>
      <c r="F63" s="19">
        <v>225</v>
      </c>
      <c r="G63" s="17">
        <v>1</v>
      </c>
      <c r="H63" s="17">
        <v>13</v>
      </c>
      <c r="I63" s="18">
        <v>0.07692307692307693</v>
      </c>
      <c r="J63" s="19">
        <v>40</v>
      </c>
      <c r="K63" s="17">
        <v>2</v>
      </c>
      <c r="L63" s="17">
        <v>12</v>
      </c>
      <c r="M63" s="18">
        <v>0.16666666666666666</v>
      </c>
      <c r="N63" s="19"/>
      <c r="O63" s="17">
        <v>1</v>
      </c>
      <c r="P63" s="17">
        <v>4</v>
      </c>
      <c r="Q63" s="18">
        <v>0.25</v>
      </c>
      <c r="R63" s="19">
        <v>200</v>
      </c>
      <c r="S63" s="17">
        <v>2</v>
      </c>
      <c r="T63" s="17">
        <v>13</v>
      </c>
      <c r="U63" s="18">
        <f t="shared" si="10"/>
        <v>0.15384615384615385</v>
      </c>
      <c r="V63" s="20">
        <v>121.115</v>
      </c>
      <c r="W63" s="17">
        <v>4</v>
      </c>
      <c r="X63" s="17">
        <v>19</v>
      </c>
      <c r="Y63" s="18">
        <v>0.21052631578947367</v>
      </c>
      <c r="Z63" s="21">
        <v>964.7818000000001</v>
      </c>
      <c r="AA63" s="37">
        <f t="shared" si="5"/>
        <v>11</v>
      </c>
      <c r="AB63" s="37">
        <f t="shared" si="6"/>
        <v>67</v>
      </c>
      <c r="AC63" s="40">
        <f t="shared" si="7"/>
        <v>0.16417910447761194</v>
      </c>
      <c r="AD63" s="41">
        <f t="shared" si="8"/>
        <v>1550.8968</v>
      </c>
    </row>
    <row r="64" spans="2:30" ht="15">
      <c r="B64" s="16" t="s">
        <v>70</v>
      </c>
      <c r="C64" s="17">
        <v>2</v>
      </c>
      <c r="D64" s="17">
        <v>5</v>
      </c>
      <c r="E64" s="18">
        <v>0.4</v>
      </c>
      <c r="F64" s="19">
        <v>1440</v>
      </c>
      <c r="G64" s="17"/>
      <c r="H64" s="17"/>
      <c r="I64" s="18"/>
      <c r="J64" s="19"/>
      <c r="K64" s="17"/>
      <c r="L64" s="17"/>
      <c r="M64" s="18"/>
      <c r="N64" s="19"/>
      <c r="O64" s="17">
        <v>8</v>
      </c>
      <c r="P64" s="17">
        <v>30</v>
      </c>
      <c r="Q64" s="18">
        <v>0.26666666666666666</v>
      </c>
      <c r="R64" s="19">
        <v>2360</v>
      </c>
      <c r="S64" s="17">
        <v>0</v>
      </c>
      <c r="T64" s="17">
        <v>1</v>
      </c>
      <c r="U64" s="18">
        <f t="shared" si="10"/>
        <v>0</v>
      </c>
      <c r="V64" s="20">
        <v>0</v>
      </c>
      <c r="W64" s="17">
        <v>0</v>
      </c>
      <c r="X64" s="17">
        <v>2</v>
      </c>
      <c r="Y64" s="18">
        <v>0</v>
      </c>
      <c r="Z64" s="21">
        <v>0</v>
      </c>
      <c r="AA64" s="37">
        <f t="shared" si="5"/>
        <v>10</v>
      </c>
      <c r="AB64" s="37">
        <f t="shared" si="6"/>
        <v>38</v>
      </c>
      <c r="AC64" s="40">
        <f t="shared" si="7"/>
        <v>0.2631578947368421</v>
      </c>
      <c r="AD64" s="41">
        <f t="shared" si="8"/>
        <v>3800</v>
      </c>
    </row>
    <row r="65" spans="2:30" ht="15">
      <c r="B65" s="16" t="s">
        <v>71</v>
      </c>
      <c r="C65" s="17"/>
      <c r="D65" s="17"/>
      <c r="E65" s="18"/>
      <c r="F65" s="19"/>
      <c r="G65" s="17">
        <v>9</v>
      </c>
      <c r="H65" s="17">
        <v>27</v>
      </c>
      <c r="I65" s="18">
        <v>0.3333333333333333</v>
      </c>
      <c r="J65" s="19">
        <v>5854</v>
      </c>
      <c r="K65" s="17"/>
      <c r="L65" s="17"/>
      <c r="M65" s="18"/>
      <c r="N65" s="19"/>
      <c r="O65" s="17"/>
      <c r="P65" s="17"/>
      <c r="Q65" s="18"/>
      <c r="R65" s="19"/>
      <c r="S65" s="17"/>
      <c r="T65" s="17"/>
      <c r="U65" s="18"/>
      <c r="V65" s="20"/>
      <c r="W65" s="17"/>
      <c r="X65" s="17"/>
      <c r="Y65" s="18"/>
      <c r="Z65" s="21"/>
      <c r="AA65" s="37">
        <f t="shared" si="5"/>
        <v>9</v>
      </c>
      <c r="AB65" s="37">
        <f t="shared" si="6"/>
        <v>27</v>
      </c>
      <c r="AC65" s="40">
        <f t="shared" si="7"/>
        <v>0.3333333333333333</v>
      </c>
      <c r="AD65" s="41">
        <f t="shared" si="8"/>
        <v>5854</v>
      </c>
    </row>
    <row r="66" spans="2:30" ht="15">
      <c r="B66" s="16" t="s">
        <v>72</v>
      </c>
      <c r="C66" s="17"/>
      <c r="D66" s="17"/>
      <c r="E66" s="18"/>
      <c r="F66" s="19"/>
      <c r="G66" s="17"/>
      <c r="H66" s="17"/>
      <c r="I66" s="18"/>
      <c r="J66" s="19"/>
      <c r="K66" s="17">
        <v>6</v>
      </c>
      <c r="L66" s="17">
        <v>22</v>
      </c>
      <c r="M66" s="18">
        <v>0.2727272727272727</v>
      </c>
      <c r="N66" s="19"/>
      <c r="O66" s="17"/>
      <c r="P66" s="17"/>
      <c r="Q66" s="18"/>
      <c r="R66" s="19"/>
      <c r="S66" s="17">
        <v>2</v>
      </c>
      <c r="T66" s="17">
        <v>6</v>
      </c>
      <c r="U66" s="18">
        <f>(S66/T66)</f>
        <v>0.3333333333333333</v>
      </c>
      <c r="V66" s="20">
        <v>512.193</v>
      </c>
      <c r="W66" s="17">
        <v>1</v>
      </c>
      <c r="X66" s="17">
        <v>4</v>
      </c>
      <c r="Y66" s="18">
        <v>0.25</v>
      </c>
      <c r="Z66" s="21">
        <v>272.60029</v>
      </c>
      <c r="AA66" s="37">
        <f t="shared" si="5"/>
        <v>9</v>
      </c>
      <c r="AB66" s="37">
        <f t="shared" si="6"/>
        <v>32</v>
      </c>
      <c r="AC66" s="40">
        <f t="shared" si="7"/>
        <v>0.28125</v>
      </c>
      <c r="AD66" s="41">
        <f t="shared" si="8"/>
        <v>784.79329</v>
      </c>
    </row>
    <row r="67" spans="2:30" ht="15">
      <c r="B67" s="16" t="s">
        <v>73</v>
      </c>
      <c r="C67" s="17">
        <v>1</v>
      </c>
      <c r="D67" s="17">
        <v>1</v>
      </c>
      <c r="E67" s="18">
        <v>1</v>
      </c>
      <c r="F67" s="19">
        <v>2203</v>
      </c>
      <c r="G67" s="17">
        <v>0</v>
      </c>
      <c r="H67" s="17">
        <v>3</v>
      </c>
      <c r="I67" s="18">
        <v>0</v>
      </c>
      <c r="J67" s="19">
        <v>0</v>
      </c>
      <c r="K67" s="17"/>
      <c r="L67" s="17"/>
      <c r="M67" s="18"/>
      <c r="N67" s="19"/>
      <c r="O67" s="17">
        <v>0</v>
      </c>
      <c r="P67" s="17">
        <v>1</v>
      </c>
      <c r="Q67" s="18">
        <v>0</v>
      </c>
      <c r="R67" s="19">
        <v>0</v>
      </c>
      <c r="S67" s="17">
        <v>0</v>
      </c>
      <c r="T67" s="17">
        <v>1</v>
      </c>
      <c r="U67" s="18">
        <f>(S67/T67)</f>
        <v>0</v>
      </c>
      <c r="V67" s="20">
        <v>0</v>
      </c>
      <c r="W67" s="17">
        <v>8</v>
      </c>
      <c r="X67" s="17">
        <v>29</v>
      </c>
      <c r="Y67" s="18">
        <v>0.27586206896551724</v>
      </c>
      <c r="Z67" s="21">
        <v>4385.057559999999</v>
      </c>
      <c r="AA67" s="37">
        <f t="shared" si="5"/>
        <v>9</v>
      </c>
      <c r="AB67" s="37">
        <f t="shared" si="6"/>
        <v>35</v>
      </c>
      <c r="AC67" s="40">
        <f t="shared" si="7"/>
        <v>0.2571428571428571</v>
      </c>
      <c r="AD67" s="41">
        <f t="shared" si="8"/>
        <v>6588.057559999999</v>
      </c>
    </row>
    <row r="68" spans="2:30" ht="15">
      <c r="B68" s="16" t="s">
        <v>74</v>
      </c>
      <c r="C68" s="17">
        <v>1</v>
      </c>
      <c r="D68" s="17">
        <v>9</v>
      </c>
      <c r="E68" s="18">
        <v>0.1111111111111111</v>
      </c>
      <c r="F68" s="19">
        <v>275</v>
      </c>
      <c r="G68" s="17">
        <v>2</v>
      </c>
      <c r="H68" s="17">
        <v>10</v>
      </c>
      <c r="I68" s="18">
        <v>0.2</v>
      </c>
      <c r="J68" s="19">
        <v>275</v>
      </c>
      <c r="K68" s="17">
        <v>4</v>
      </c>
      <c r="L68" s="17">
        <v>19</v>
      </c>
      <c r="M68" s="18">
        <v>0.21052631578947367</v>
      </c>
      <c r="N68" s="19"/>
      <c r="O68" s="17">
        <v>0</v>
      </c>
      <c r="P68" s="17">
        <v>1</v>
      </c>
      <c r="Q68" s="18">
        <v>0</v>
      </c>
      <c r="R68" s="19">
        <v>0</v>
      </c>
      <c r="S68" s="17">
        <v>2</v>
      </c>
      <c r="T68" s="17">
        <v>13</v>
      </c>
      <c r="U68" s="18">
        <f>(S68/T68)</f>
        <v>0.15384615384615385</v>
      </c>
      <c r="V68" s="20">
        <v>71.287</v>
      </c>
      <c r="W68" s="17">
        <v>0</v>
      </c>
      <c r="X68" s="17">
        <v>3</v>
      </c>
      <c r="Y68" s="18">
        <v>0</v>
      </c>
      <c r="Z68" s="21">
        <v>0</v>
      </c>
      <c r="AA68" s="37">
        <f t="shared" si="5"/>
        <v>9</v>
      </c>
      <c r="AB68" s="37">
        <f t="shared" si="6"/>
        <v>55</v>
      </c>
      <c r="AC68" s="40">
        <f t="shared" si="7"/>
        <v>0.16363636363636364</v>
      </c>
      <c r="AD68" s="41">
        <f t="shared" si="8"/>
        <v>621.287</v>
      </c>
    </row>
    <row r="69" spans="2:30" ht="15">
      <c r="B69" s="16" t="s">
        <v>75</v>
      </c>
      <c r="C69" s="17">
        <v>0</v>
      </c>
      <c r="D69" s="17">
        <v>3</v>
      </c>
      <c r="E69" s="18">
        <v>0</v>
      </c>
      <c r="F69" s="19">
        <v>0</v>
      </c>
      <c r="G69" s="17"/>
      <c r="H69" s="17"/>
      <c r="I69" s="18"/>
      <c r="J69" s="19"/>
      <c r="K69" s="17">
        <v>3</v>
      </c>
      <c r="L69" s="17">
        <v>9</v>
      </c>
      <c r="M69" s="18">
        <v>0.3333333333333333</v>
      </c>
      <c r="N69" s="19"/>
      <c r="O69" s="17">
        <v>0</v>
      </c>
      <c r="P69" s="17">
        <v>2</v>
      </c>
      <c r="Q69" s="18">
        <v>0</v>
      </c>
      <c r="R69" s="19">
        <v>0</v>
      </c>
      <c r="S69" s="17">
        <v>6</v>
      </c>
      <c r="T69" s="17">
        <v>39</v>
      </c>
      <c r="U69" s="18">
        <f>(S69/T69)</f>
        <v>0.15384615384615385</v>
      </c>
      <c r="V69" s="20">
        <v>726.366</v>
      </c>
      <c r="W69" s="17">
        <v>0</v>
      </c>
      <c r="X69" s="17">
        <v>5</v>
      </c>
      <c r="Y69" s="18">
        <v>0</v>
      </c>
      <c r="Z69" s="21">
        <v>0</v>
      </c>
      <c r="AA69" s="37">
        <f t="shared" si="5"/>
        <v>9</v>
      </c>
      <c r="AB69" s="37">
        <f t="shared" si="6"/>
        <v>58</v>
      </c>
      <c r="AC69" s="40">
        <f t="shared" si="7"/>
        <v>0.15517241379310345</v>
      </c>
      <c r="AD69" s="41">
        <f t="shared" si="8"/>
        <v>726.366</v>
      </c>
    </row>
    <row r="70" spans="2:30" ht="15">
      <c r="B70" s="16" t="s">
        <v>76</v>
      </c>
      <c r="C70" s="17"/>
      <c r="D70" s="17"/>
      <c r="E70" s="18"/>
      <c r="F70" s="19"/>
      <c r="G70" s="17">
        <v>8</v>
      </c>
      <c r="H70" s="17">
        <v>19</v>
      </c>
      <c r="I70" s="18">
        <v>0.42105263157894735</v>
      </c>
      <c r="J70" s="19">
        <v>1204</v>
      </c>
      <c r="K70" s="17"/>
      <c r="L70" s="17"/>
      <c r="M70" s="18"/>
      <c r="N70" s="19"/>
      <c r="O70" s="17"/>
      <c r="P70" s="17"/>
      <c r="Q70" s="18"/>
      <c r="R70" s="19"/>
      <c r="S70" s="17"/>
      <c r="T70" s="17"/>
      <c r="U70" s="18"/>
      <c r="V70" s="20"/>
      <c r="W70" s="17"/>
      <c r="X70" s="17"/>
      <c r="Y70" s="18"/>
      <c r="Z70" s="21"/>
      <c r="AA70" s="37">
        <f t="shared" si="5"/>
        <v>8</v>
      </c>
      <c r="AB70" s="37">
        <f t="shared" si="6"/>
        <v>19</v>
      </c>
      <c r="AC70" s="40">
        <f t="shared" si="7"/>
        <v>0.42105263157894735</v>
      </c>
      <c r="AD70" s="41">
        <f t="shared" si="8"/>
        <v>1204</v>
      </c>
    </row>
    <row r="71" spans="2:30" ht="15">
      <c r="B71" s="16" t="s">
        <v>77</v>
      </c>
      <c r="C71" s="17">
        <v>8</v>
      </c>
      <c r="D71" s="17">
        <v>26</v>
      </c>
      <c r="E71" s="18">
        <v>0.3076923076923077</v>
      </c>
      <c r="F71" s="19">
        <v>7880</v>
      </c>
      <c r="G71" s="17">
        <v>0</v>
      </c>
      <c r="H71" s="17">
        <v>5</v>
      </c>
      <c r="I71" s="18">
        <v>0</v>
      </c>
      <c r="J71" s="19">
        <v>0</v>
      </c>
      <c r="K71" s="17"/>
      <c r="L71" s="17"/>
      <c r="M71" s="18"/>
      <c r="N71" s="19"/>
      <c r="O71" s="17"/>
      <c r="P71" s="17"/>
      <c r="Q71" s="18"/>
      <c r="R71" s="19"/>
      <c r="S71" s="17"/>
      <c r="T71" s="17"/>
      <c r="U71" s="18"/>
      <c r="V71" s="20"/>
      <c r="W71" s="17"/>
      <c r="X71" s="17"/>
      <c r="Y71" s="18"/>
      <c r="Z71" s="21"/>
      <c r="AA71" s="37">
        <f t="shared" si="5"/>
        <v>8</v>
      </c>
      <c r="AB71" s="37">
        <f t="shared" si="6"/>
        <v>31</v>
      </c>
      <c r="AC71" s="40">
        <f t="shared" si="7"/>
        <v>0.25806451612903225</v>
      </c>
      <c r="AD71" s="41">
        <f t="shared" si="8"/>
        <v>7880</v>
      </c>
    </row>
    <row r="72" spans="2:30" ht="15">
      <c r="B72" s="16" t="s">
        <v>78</v>
      </c>
      <c r="C72" s="17">
        <v>0</v>
      </c>
      <c r="D72" s="17">
        <v>2</v>
      </c>
      <c r="E72" s="18">
        <v>0</v>
      </c>
      <c r="F72" s="19">
        <v>0</v>
      </c>
      <c r="G72" s="17">
        <v>0</v>
      </c>
      <c r="H72" s="17">
        <v>2</v>
      </c>
      <c r="I72" s="18">
        <v>0</v>
      </c>
      <c r="J72" s="19">
        <v>0</v>
      </c>
      <c r="K72" s="17">
        <v>1</v>
      </c>
      <c r="L72" s="17">
        <v>9</v>
      </c>
      <c r="M72" s="18">
        <v>0.1111111111111111</v>
      </c>
      <c r="N72" s="19"/>
      <c r="O72" s="17"/>
      <c r="P72" s="17"/>
      <c r="Q72" s="18"/>
      <c r="R72" s="19"/>
      <c r="S72" s="17">
        <v>3</v>
      </c>
      <c r="T72" s="17">
        <v>10</v>
      </c>
      <c r="U72" s="18">
        <f>(S72/T72)</f>
        <v>0.3</v>
      </c>
      <c r="V72" s="20">
        <v>50.714</v>
      </c>
      <c r="W72" s="17">
        <v>4</v>
      </c>
      <c r="X72" s="17">
        <v>13</v>
      </c>
      <c r="Y72" s="18">
        <v>0.3076923076923077</v>
      </c>
      <c r="Z72" s="21">
        <v>763.14708</v>
      </c>
      <c r="AA72" s="37">
        <f aca="true" t="shared" si="11" ref="AA72:AA103">SUM(W72,S72,O72,K72,G72,C72)</f>
        <v>8</v>
      </c>
      <c r="AB72" s="37">
        <f aca="true" t="shared" si="12" ref="AB72:AB103">SUM(X72,T72,P72,L72,H72,D72)</f>
        <v>36</v>
      </c>
      <c r="AC72" s="40">
        <f aca="true" t="shared" si="13" ref="AC72:AC103">(AA72/AB72)</f>
        <v>0.2222222222222222</v>
      </c>
      <c r="AD72" s="41">
        <f aca="true" t="shared" si="14" ref="AD72:AD103">SUM(Z72,V72,R72,N72,J72,F72)</f>
        <v>813.8610799999999</v>
      </c>
    </row>
    <row r="73" spans="2:30" ht="15">
      <c r="B73" s="16" t="s">
        <v>79</v>
      </c>
      <c r="C73" s="17">
        <v>0</v>
      </c>
      <c r="D73" s="17">
        <v>7</v>
      </c>
      <c r="E73" s="18">
        <v>0</v>
      </c>
      <c r="F73" s="19">
        <v>0</v>
      </c>
      <c r="G73" s="17">
        <v>0</v>
      </c>
      <c r="H73" s="17">
        <v>2</v>
      </c>
      <c r="I73" s="18">
        <v>0</v>
      </c>
      <c r="J73" s="19">
        <v>0</v>
      </c>
      <c r="K73" s="17">
        <v>3</v>
      </c>
      <c r="L73" s="17">
        <v>5</v>
      </c>
      <c r="M73" s="18">
        <v>0.6</v>
      </c>
      <c r="N73" s="19"/>
      <c r="O73" s="17">
        <v>0</v>
      </c>
      <c r="P73" s="17">
        <v>1</v>
      </c>
      <c r="Q73" s="18">
        <v>0</v>
      </c>
      <c r="R73" s="19">
        <v>0</v>
      </c>
      <c r="S73" s="17">
        <v>4</v>
      </c>
      <c r="T73" s="17">
        <v>20</v>
      </c>
      <c r="U73" s="18">
        <f>(S73/T73)</f>
        <v>0.2</v>
      </c>
      <c r="V73" s="20">
        <v>576.807</v>
      </c>
      <c r="W73" s="17">
        <v>1</v>
      </c>
      <c r="X73" s="17">
        <v>11</v>
      </c>
      <c r="Y73" s="18">
        <v>0.09090909090909091</v>
      </c>
      <c r="Z73" s="21">
        <v>186.90072</v>
      </c>
      <c r="AA73" s="37">
        <f t="shared" si="11"/>
        <v>8</v>
      </c>
      <c r="AB73" s="37">
        <f t="shared" si="12"/>
        <v>46</v>
      </c>
      <c r="AC73" s="40">
        <f t="shared" si="13"/>
        <v>0.17391304347826086</v>
      </c>
      <c r="AD73" s="41">
        <f t="shared" si="14"/>
        <v>763.70772</v>
      </c>
    </row>
    <row r="74" spans="2:30" ht="15">
      <c r="B74" s="16" t="s">
        <v>80</v>
      </c>
      <c r="C74" s="17">
        <v>2</v>
      </c>
      <c r="D74" s="17">
        <v>6</v>
      </c>
      <c r="E74" s="18">
        <v>0.3333333333333333</v>
      </c>
      <c r="F74" s="19">
        <v>394</v>
      </c>
      <c r="G74" s="17">
        <v>5</v>
      </c>
      <c r="H74" s="17">
        <v>22</v>
      </c>
      <c r="I74" s="18">
        <v>0.22727272727272727</v>
      </c>
      <c r="J74" s="19">
        <v>835</v>
      </c>
      <c r="K74" s="17"/>
      <c r="L74" s="17"/>
      <c r="M74" s="18"/>
      <c r="N74" s="19"/>
      <c r="O74" s="17"/>
      <c r="P74" s="17"/>
      <c r="Q74" s="18"/>
      <c r="R74" s="19"/>
      <c r="S74" s="17"/>
      <c r="T74" s="17"/>
      <c r="U74" s="18"/>
      <c r="V74" s="20"/>
      <c r="W74" s="17">
        <v>0</v>
      </c>
      <c r="X74" s="17">
        <v>1</v>
      </c>
      <c r="Y74" s="18">
        <v>0</v>
      </c>
      <c r="Z74" s="21">
        <v>0</v>
      </c>
      <c r="AA74" s="37">
        <f t="shared" si="11"/>
        <v>7</v>
      </c>
      <c r="AB74" s="37">
        <f t="shared" si="12"/>
        <v>29</v>
      </c>
      <c r="AC74" s="40">
        <f t="shared" si="13"/>
        <v>0.2413793103448276</v>
      </c>
      <c r="AD74" s="41">
        <f t="shared" si="14"/>
        <v>1229</v>
      </c>
    </row>
    <row r="75" spans="2:30" ht="15">
      <c r="B75" s="16" t="s">
        <v>81</v>
      </c>
      <c r="C75" s="17">
        <v>0</v>
      </c>
      <c r="D75" s="17">
        <v>3</v>
      </c>
      <c r="E75" s="18">
        <v>0</v>
      </c>
      <c r="F75" s="19">
        <v>0</v>
      </c>
      <c r="G75" s="17"/>
      <c r="H75" s="17"/>
      <c r="I75" s="18"/>
      <c r="J75" s="19"/>
      <c r="K75" s="17">
        <v>0</v>
      </c>
      <c r="L75" s="17">
        <v>10</v>
      </c>
      <c r="M75" s="18">
        <v>0</v>
      </c>
      <c r="N75" s="19"/>
      <c r="O75" s="17">
        <v>1</v>
      </c>
      <c r="P75" s="17">
        <v>4</v>
      </c>
      <c r="Q75" s="18">
        <v>0.25</v>
      </c>
      <c r="R75" s="19">
        <v>150</v>
      </c>
      <c r="S75" s="17">
        <v>2</v>
      </c>
      <c r="T75" s="17">
        <v>23</v>
      </c>
      <c r="U75" s="18">
        <f>(S75/T75)</f>
        <v>0.08695652173913043</v>
      </c>
      <c r="V75" s="20">
        <v>40.925</v>
      </c>
      <c r="W75" s="17">
        <v>4</v>
      </c>
      <c r="X75" s="17">
        <v>25</v>
      </c>
      <c r="Y75" s="18">
        <v>0.16</v>
      </c>
      <c r="Z75" s="21">
        <v>1625.53175</v>
      </c>
      <c r="AA75" s="37">
        <f t="shared" si="11"/>
        <v>7</v>
      </c>
      <c r="AB75" s="37">
        <f t="shared" si="12"/>
        <v>65</v>
      </c>
      <c r="AC75" s="40">
        <f t="shared" si="13"/>
        <v>0.1076923076923077</v>
      </c>
      <c r="AD75" s="41">
        <f t="shared" si="14"/>
        <v>1816.45675</v>
      </c>
    </row>
    <row r="76" spans="2:30" ht="15">
      <c r="B76" s="16" t="s">
        <v>82</v>
      </c>
      <c r="C76" s="17">
        <v>6</v>
      </c>
      <c r="D76" s="17">
        <v>12</v>
      </c>
      <c r="E76" s="18">
        <v>0.5</v>
      </c>
      <c r="F76" s="19">
        <v>1922</v>
      </c>
      <c r="G76" s="17"/>
      <c r="H76" s="17"/>
      <c r="I76" s="18"/>
      <c r="J76" s="19"/>
      <c r="K76" s="17"/>
      <c r="L76" s="17"/>
      <c r="M76" s="18"/>
      <c r="N76" s="19"/>
      <c r="O76" s="17"/>
      <c r="P76" s="17"/>
      <c r="Q76" s="18"/>
      <c r="R76" s="19"/>
      <c r="S76" s="17"/>
      <c r="T76" s="17"/>
      <c r="U76" s="18"/>
      <c r="V76" s="20"/>
      <c r="W76" s="17"/>
      <c r="X76" s="17"/>
      <c r="Y76" s="18"/>
      <c r="Z76" s="21"/>
      <c r="AA76" s="37">
        <f t="shared" si="11"/>
        <v>6</v>
      </c>
      <c r="AB76" s="37">
        <f t="shared" si="12"/>
        <v>12</v>
      </c>
      <c r="AC76" s="40">
        <f t="shared" si="13"/>
        <v>0.5</v>
      </c>
      <c r="AD76" s="41">
        <f t="shared" si="14"/>
        <v>1922</v>
      </c>
    </row>
    <row r="77" spans="2:30" ht="15">
      <c r="B77" s="16" t="s">
        <v>83</v>
      </c>
      <c r="C77" s="17">
        <v>2</v>
      </c>
      <c r="D77" s="17">
        <v>3</v>
      </c>
      <c r="E77" s="18">
        <v>0.6666666666666666</v>
      </c>
      <c r="F77" s="19">
        <v>756</v>
      </c>
      <c r="G77" s="17"/>
      <c r="H77" s="17"/>
      <c r="I77" s="18"/>
      <c r="J77" s="19"/>
      <c r="K77" s="17"/>
      <c r="L77" s="17"/>
      <c r="M77" s="18"/>
      <c r="N77" s="19"/>
      <c r="O77" s="17">
        <v>2</v>
      </c>
      <c r="P77" s="17">
        <v>6</v>
      </c>
      <c r="Q77" s="18">
        <v>0.3333333333333333</v>
      </c>
      <c r="R77" s="19">
        <v>1530</v>
      </c>
      <c r="S77" s="17"/>
      <c r="T77" s="17"/>
      <c r="U77" s="18"/>
      <c r="V77" s="20"/>
      <c r="W77" s="17">
        <v>2</v>
      </c>
      <c r="X77" s="17">
        <v>7</v>
      </c>
      <c r="Y77" s="18">
        <v>0.2857142857142857</v>
      </c>
      <c r="Z77" s="21">
        <v>1388.40471</v>
      </c>
      <c r="AA77" s="37">
        <f t="shared" si="11"/>
        <v>6</v>
      </c>
      <c r="AB77" s="37">
        <f t="shared" si="12"/>
        <v>16</v>
      </c>
      <c r="AC77" s="40">
        <f t="shared" si="13"/>
        <v>0.375</v>
      </c>
      <c r="AD77" s="41">
        <f t="shared" si="14"/>
        <v>3674.40471</v>
      </c>
    </row>
    <row r="78" spans="2:30" ht="15">
      <c r="B78" s="16" t="s">
        <v>84</v>
      </c>
      <c r="C78" s="17">
        <v>0</v>
      </c>
      <c r="D78" s="17">
        <v>1</v>
      </c>
      <c r="E78" s="18">
        <v>0</v>
      </c>
      <c r="F78" s="19">
        <v>0</v>
      </c>
      <c r="G78" s="17">
        <v>2</v>
      </c>
      <c r="H78" s="17">
        <v>2</v>
      </c>
      <c r="I78" s="18">
        <v>1</v>
      </c>
      <c r="J78" s="19">
        <v>153</v>
      </c>
      <c r="K78" s="17">
        <v>1</v>
      </c>
      <c r="L78" s="17">
        <v>4</v>
      </c>
      <c r="M78" s="18">
        <v>0.25</v>
      </c>
      <c r="N78" s="19"/>
      <c r="O78" s="17"/>
      <c r="P78" s="17"/>
      <c r="Q78" s="18"/>
      <c r="R78" s="19"/>
      <c r="S78" s="17">
        <v>2</v>
      </c>
      <c r="T78" s="17">
        <v>6</v>
      </c>
      <c r="U78" s="18">
        <f>(S78/T78)</f>
        <v>0.3333333333333333</v>
      </c>
      <c r="V78" s="20">
        <v>462.109</v>
      </c>
      <c r="W78" s="17">
        <v>1</v>
      </c>
      <c r="X78" s="17">
        <v>5</v>
      </c>
      <c r="Y78" s="18">
        <v>0.2</v>
      </c>
      <c r="Z78" s="21">
        <v>236.78370999999999</v>
      </c>
      <c r="AA78" s="37">
        <f t="shared" si="11"/>
        <v>6</v>
      </c>
      <c r="AB78" s="37">
        <f t="shared" si="12"/>
        <v>18</v>
      </c>
      <c r="AC78" s="40">
        <f t="shared" si="13"/>
        <v>0.3333333333333333</v>
      </c>
      <c r="AD78" s="41">
        <f t="shared" si="14"/>
        <v>851.89271</v>
      </c>
    </row>
    <row r="79" spans="2:30" ht="15">
      <c r="B79" s="16" t="s">
        <v>85</v>
      </c>
      <c r="C79" s="17"/>
      <c r="D79" s="17"/>
      <c r="E79" s="18"/>
      <c r="F79" s="19"/>
      <c r="G79" s="17">
        <v>5</v>
      </c>
      <c r="H79" s="17">
        <v>16</v>
      </c>
      <c r="I79" s="18">
        <v>0.3125</v>
      </c>
      <c r="J79" s="19">
        <v>764</v>
      </c>
      <c r="K79" s="17"/>
      <c r="L79" s="17"/>
      <c r="M79" s="18"/>
      <c r="N79" s="19"/>
      <c r="O79" s="17"/>
      <c r="P79" s="17"/>
      <c r="Q79" s="18"/>
      <c r="R79" s="19"/>
      <c r="S79" s="17"/>
      <c r="T79" s="17"/>
      <c r="U79" s="18"/>
      <c r="V79" s="20"/>
      <c r="W79" s="17">
        <v>1</v>
      </c>
      <c r="X79" s="17">
        <v>3</v>
      </c>
      <c r="Y79" s="18">
        <v>0.3333333333333333</v>
      </c>
      <c r="Z79" s="21">
        <v>95.83686999999999</v>
      </c>
      <c r="AA79" s="37">
        <f t="shared" si="11"/>
        <v>6</v>
      </c>
      <c r="AB79" s="37">
        <f t="shared" si="12"/>
        <v>19</v>
      </c>
      <c r="AC79" s="40">
        <f t="shared" si="13"/>
        <v>0.3157894736842105</v>
      </c>
      <c r="AD79" s="41">
        <f t="shared" si="14"/>
        <v>859.83687</v>
      </c>
    </row>
    <row r="80" spans="2:30" ht="15">
      <c r="B80" s="16" t="s">
        <v>86</v>
      </c>
      <c r="C80" s="17"/>
      <c r="D80" s="17"/>
      <c r="E80" s="18"/>
      <c r="F80" s="19"/>
      <c r="G80" s="17"/>
      <c r="H80" s="17"/>
      <c r="I80" s="18"/>
      <c r="J80" s="19"/>
      <c r="K80" s="17">
        <v>0</v>
      </c>
      <c r="L80" s="17">
        <v>5</v>
      </c>
      <c r="M80" s="18">
        <v>0</v>
      </c>
      <c r="N80" s="19"/>
      <c r="O80" s="17"/>
      <c r="P80" s="17"/>
      <c r="Q80" s="18"/>
      <c r="R80" s="19"/>
      <c r="S80" s="17">
        <v>6</v>
      </c>
      <c r="T80" s="17">
        <v>22</v>
      </c>
      <c r="U80" s="18">
        <f>(S80/T80)</f>
        <v>0.2727272727272727</v>
      </c>
      <c r="V80" s="20">
        <v>635.9970000000001</v>
      </c>
      <c r="W80" s="17"/>
      <c r="X80" s="17"/>
      <c r="Y80" s="18"/>
      <c r="Z80" s="21"/>
      <c r="AA80" s="37">
        <f t="shared" si="11"/>
        <v>6</v>
      </c>
      <c r="AB80" s="37">
        <f t="shared" si="12"/>
        <v>27</v>
      </c>
      <c r="AC80" s="40">
        <f t="shared" si="13"/>
        <v>0.2222222222222222</v>
      </c>
      <c r="AD80" s="41">
        <f t="shared" si="14"/>
        <v>635.9970000000001</v>
      </c>
    </row>
    <row r="81" spans="2:30" ht="15">
      <c r="B81" s="16" t="s">
        <v>87</v>
      </c>
      <c r="C81" s="17">
        <v>0</v>
      </c>
      <c r="D81" s="17">
        <v>2</v>
      </c>
      <c r="E81" s="18">
        <v>0</v>
      </c>
      <c r="F81" s="19">
        <v>0</v>
      </c>
      <c r="G81" s="17">
        <v>6</v>
      </c>
      <c r="H81" s="17">
        <v>42</v>
      </c>
      <c r="I81" s="18">
        <v>0.14285714285714285</v>
      </c>
      <c r="J81" s="19">
        <v>795</v>
      </c>
      <c r="K81" s="17"/>
      <c r="L81" s="17"/>
      <c r="M81" s="18"/>
      <c r="N81" s="19"/>
      <c r="O81" s="17"/>
      <c r="P81" s="17"/>
      <c r="Q81" s="18"/>
      <c r="R81" s="19"/>
      <c r="S81" s="17"/>
      <c r="T81" s="17"/>
      <c r="U81" s="18"/>
      <c r="V81" s="20"/>
      <c r="W81" s="17"/>
      <c r="X81" s="17"/>
      <c r="Y81" s="18"/>
      <c r="Z81" s="21"/>
      <c r="AA81" s="37">
        <f t="shared" si="11"/>
        <v>6</v>
      </c>
      <c r="AB81" s="37">
        <f t="shared" si="12"/>
        <v>44</v>
      </c>
      <c r="AC81" s="40">
        <f t="shared" si="13"/>
        <v>0.13636363636363635</v>
      </c>
      <c r="AD81" s="41">
        <f t="shared" si="14"/>
        <v>795</v>
      </c>
    </row>
    <row r="82" spans="2:30" ht="15">
      <c r="B82" s="16" t="s">
        <v>88</v>
      </c>
      <c r="C82" s="17"/>
      <c r="D82" s="17"/>
      <c r="E82" s="18"/>
      <c r="F82" s="19"/>
      <c r="G82" s="17"/>
      <c r="H82" s="17"/>
      <c r="I82" s="18"/>
      <c r="J82" s="19"/>
      <c r="K82" s="17"/>
      <c r="L82" s="17"/>
      <c r="M82" s="18"/>
      <c r="N82" s="19"/>
      <c r="O82" s="17">
        <v>5</v>
      </c>
      <c r="P82" s="17">
        <v>11</v>
      </c>
      <c r="Q82" s="18">
        <v>0.45454545454545453</v>
      </c>
      <c r="R82" s="19">
        <v>3610</v>
      </c>
      <c r="S82" s="17"/>
      <c r="T82" s="17"/>
      <c r="U82" s="18"/>
      <c r="V82" s="20"/>
      <c r="W82" s="17"/>
      <c r="X82" s="17"/>
      <c r="Y82" s="18"/>
      <c r="Z82" s="21"/>
      <c r="AA82" s="37">
        <f t="shared" si="11"/>
        <v>5</v>
      </c>
      <c r="AB82" s="37">
        <f t="shared" si="12"/>
        <v>11</v>
      </c>
      <c r="AC82" s="40">
        <f t="shared" si="13"/>
        <v>0.45454545454545453</v>
      </c>
      <c r="AD82" s="41">
        <f t="shared" si="14"/>
        <v>3610</v>
      </c>
    </row>
    <row r="83" spans="2:30" ht="15">
      <c r="B83" s="16" t="s">
        <v>89</v>
      </c>
      <c r="C83" s="17">
        <v>4</v>
      </c>
      <c r="D83" s="17">
        <v>15</v>
      </c>
      <c r="E83" s="18">
        <v>0.26666666666666666</v>
      </c>
      <c r="F83" s="19">
        <v>2586</v>
      </c>
      <c r="G83" s="17">
        <v>1</v>
      </c>
      <c r="H83" s="17">
        <v>1</v>
      </c>
      <c r="I83" s="18">
        <v>1</v>
      </c>
      <c r="J83" s="19">
        <v>217</v>
      </c>
      <c r="K83" s="17"/>
      <c r="L83" s="17"/>
      <c r="M83" s="18"/>
      <c r="N83" s="19"/>
      <c r="O83" s="17">
        <v>0</v>
      </c>
      <c r="P83" s="17">
        <v>5</v>
      </c>
      <c r="Q83" s="18">
        <v>0</v>
      </c>
      <c r="R83" s="19">
        <v>0</v>
      </c>
      <c r="S83" s="17"/>
      <c r="T83" s="17"/>
      <c r="U83" s="18"/>
      <c r="V83" s="20"/>
      <c r="W83" s="17">
        <v>0</v>
      </c>
      <c r="X83" s="17">
        <v>1</v>
      </c>
      <c r="Y83" s="18">
        <v>0</v>
      </c>
      <c r="Z83" s="21">
        <v>0</v>
      </c>
      <c r="AA83" s="37">
        <f t="shared" si="11"/>
        <v>5</v>
      </c>
      <c r="AB83" s="37">
        <f t="shared" si="12"/>
        <v>22</v>
      </c>
      <c r="AC83" s="40">
        <f t="shared" si="13"/>
        <v>0.22727272727272727</v>
      </c>
      <c r="AD83" s="41">
        <f t="shared" si="14"/>
        <v>2803</v>
      </c>
    </row>
    <row r="84" spans="2:30" ht="15">
      <c r="B84" s="16" t="s">
        <v>90</v>
      </c>
      <c r="C84" s="17">
        <v>1</v>
      </c>
      <c r="D84" s="17">
        <v>3</v>
      </c>
      <c r="E84" s="18">
        <v>0.3333333333333333</v>
      </c>
      <c r="F84" s="19">
        <v>446</v>
      </c>
      <c r="G84" s="17">
        <v>1</v>
      </c>
      <c r="H84" s="17">
        <v>3</v>
      </c>
      <c r="I84" s="18">
        <v>0.3333333333333333</v>
      </c>
      <c r="J84" s="19">
        <v>338</v>
      </c>
      <c r="K84" s="17">
        <v>0</v>
      </c>
      <c r="L84" s="17">
        <v>5</v>
      </c>
      <c r="M84" s="18">
        <v>0</v>
      </c>
      <c r="N84" s="19"/>
      <c r="O84" s="17">
        <v>0</v>
      </c>
      <c r="P84" s="17">
        <v>3</v>
      </c>
      <c r="Q84" s="18">
        <v>0</v>
      </c>
      <c r="R84" s="19">
        <v>0</v>
      </c>
      <c r="S84" s="17">
        <v>1</v>
      </c>
      <c r="T84" s="17">
        <v>11</v>
      </c>
      <c r="U84" s="18">
        <f>(S84/T84)</f>
        <v>0.09090909090909091</v>
      </c>
      <c r="V84" s="20">
        <v>31.235</v>
      </c>
      <c r="W84" s="17">
        <v>2</v>
      </c>
      <c r="X84" s="17">
        <v>11</v>
      </c>
      <c r="Y84" s="18">
        <v>0.18181818181818182</v>
      </c>
      <c r="Z84" s="21">
        <v>604.3100400000001</v>
      </c>
      <c r="AA84" s="37">
        <f t="shared" si="11"/>
        <v>5</v>
      </c>
      <c r="AB84" s="37">
        <f t="shared" si="12"/>
        <v>36</v>
      </c>
      <c r="AC84" s="40">
        <f t="shared" si="13"/>
        <v>0.1388888888888889</v>
      </c>
      <c r="AD84" s="41">
        <f t="shared" si="14"/>
        <v>1419.54504</v>
      </c>
    </row>
    <row r="85" spans="2:30" ht="15">
      <c r="B85" s="16" t="s">
        <v>91</v>
      </c>
      <c r="C85" s="17">
        <v>0</v>
      </c>
      <c r="D85" s="17">
        <v>1</v>
      </c>
      <c r="E85" s="18">
        <v>0</v>
      </c>
      <c r="F85" s="19">
        <v>0</v>
      </c>
      <c r="G85" s="17"/>
      <c r="H85" s="17"/>
      <c r="I85" s="18"/>
      <c r="J85" s="19"/>
      <c r="K85" s="17">
        <v>2</v>
      </c>
      <c r="L85" s="17">
        <v>14</v>
      </c>
      <c r="M85" s="18">
        <v>0.14285714285714285</v>
      </c>
      <c r="N85" s="19"/>
      <c r="O85" s="17">
        <v>0</v>
      </c>
      <c r="P85" s="17">
        <v>6</v>
      </c>
      <c r="Q85" s="18">
        <v>0</v>
      </c>
      <c r="R85" s="19">
        <v>0</v>
      </c>
      <c r="S85" s="17">
        <v>0</v>
      </c>
      <c r="T85" s="17">
        <v>1</v>
      </c>
      <c r="U85" s="18">
        <f>(S85/T85)</f>
        <v>0</v>
      </c>
      <c r="V85" s="20">
        <v>0</v>
      </c>
      <c r="W85" s="17">
        <v>3</v>
      </c>
      <c r="X85" s="17">
        <v>21</v>
      </c>
      <c r="Y85" s="18">
        <v>0.14285714285714285</v>
      </c>
      <c r="Z85" s="21">
        <v>490.79017</v>
      </c>
      <c r="AA85" s="37">
        <f t="shared" si="11"/>
        <v>5</v>
      </c>
      <c r="AB85" s="37">
        <f t="shared" si="12"/>
        <v>43</v>
      </c>
      <c r="AC85" s="40">
        <f t="shared" si="13"/>
        <v>0.11627906976744186</v>
      </c>
      <c r="AD85" s="41">
        <f t="shared" si="14"/>
        <v>490.79017</v>
      </c>
    </row>
    <row r="86" spans="2:30" ht="15">
      <c r="B86" s="16" t="s">
        <v>92</v>
      </c>
      <c r="C86" s="17"/>
      <c r="D86" s="17"/>
      <c r="E86" s="18"/>
      <c r="F86" s="19"/>
      <c r="G86" s="17"/>
      <c r="H86" s="17"/>
      <c r="I86" s="18"/>
      <c r="J86" s="19"/>
      <c r="K86" s="17">
        <v>1</v>
      </c>
      <c r="L86" s="17">
        <v>8</v>
      </c>
      <c r="M86" s="18">
        <v>0.125</v>
      </c>
      <c r="N86" s="19"/>
      <c r="O86" s="17"/>
      <c r="P86" s="17"/>
      <c r="Q86" s="18"/>
      <c r="R86" s="19"/>
      <c r="S86" s="17">
        <v>0</v>
      </c>
      <c r="T86" s="17">
        <v>13</v>
      </c>
      <c r="U86" s="18">
        <f>(S86/T86)</f>
        <v>0</v>
      </c>
      <c r="V86" s="20">
        <v>0</v>
      </c>
      <c r="W86" s="17">
        <v>4</v>
      </c>
      <c r="X86" s="17">
        <v>27</v>
      </c>
      <c r="Y86" s="18">
        <v>0.14814814814814814</v>
      </c>
      <c r="Z86" s="21">
        <v>1572.8068400000002</v>
      </c>
      <c r="AA86" s="37">
        <f t="shared" si="11"/>
        <v>5</v>
      </c>
      <c r="AB86" s="37">
        <f t="shared" si="12"/>
        <v>48</v>
      </c>
      <c r="AC86" s="40">
        <f t="shared" si="13"/>
        <v>0.10416666666666667</v>
      </c>
      <c r="AD86" s="41">
        <f t="shared" si="14"/>
        <v>1572.8068400000002</v>
      </c>
    </row>
    <row r="87" spans="2:30" ht="15">
      <c r="B87" s="16" t="s">
        <v>93</v>
      </c>
      <c r="C87" s="17">
        <v>4</v>
      </c>
      <c r="D87" s="17">
        <v>20</v>
      </c>
      <c r="E87" s="18">
        <v>0.2</v>
      </c>
      <c r="F87" s="19">
        <v>1041</v>
      </c>
      <c r="G87" s="17"/>
      <c r="H87" s="17"/>
      <c r="I87" s="18"/>
      <c r="J87" s="19"/>
      <c r="K87" s="17"/>
      <c r="L87" s="17"/>
      <c r="M87" s="18"/>
      <c r="N87" s="19"/>
      <c r="O87" s="17"/>
      <c r="P87" s="17"/>
      <c r="Q87" s="18"/>
      <c r="R87" s="19"/>
      <c r="S87" s="17"/>
      <c r="T87" s="17"/>
      <c r="U87" s="18"/>
      <c r="V87" s="20"/>
      <c r="W87" s="17"/>
      <c r="X87" s="17"/>
      <c r="Y87" s="18"/>
      <c r="Z87" s="21"/>
      <c r="AA87" s="37">
        <f t="shared" si="11"/>
        <v>4</v>
      </c>
      <c r="AB87" s="37">
        <f t="shared" si="12"/>
        <v>20</v>
      </c>
      <c r="AC87" s="40">
        <f t="shared" si="13"/>
        <v>0.2</v>
      </c>
      <c r="AD87" s="41">
        <f t="shared" si="14"/>
        <v>1041</v>
      </c>
    </row>
    <row r="88" spans="2:30" ht="15">
      <c r="B88" s="16" t="s">
        <v>94</v>
      </c>
      <c r="C88" s="17">
        <v>4</v>
      </c>
      <c r="D88" s="17">
        <v>20</v>
      </c>
      <c r="E88" s="18">
        <v>0.2</v>
      </c>
      <c r="F88" s="19">
        <v>1000</v>
      </c>
      <c r="G88" s="17"/>
      <c r="H88" s="17"/>
      <c r="I88" s="18"/>
      <c r="J88" s="19"/>
      <c r="K88" s="17"/>
      <c r="L88" s="17"/>
      <c r="M88" s="18"/>
      <c r="N88" s="19"/>
      <c r="O88" s="17"/>
      <c r="P88" s="17"/>
      <c r="Q88" s="18"/>
      <c r="R88" s="19"/>
      <c r="S88" s="17"/>
      <c r="T88" s="17"/>
      <c r="U88" s="18"/>
      <c r="V88" s="20"/>
      <c r="W88" s="17"/>
      <c r="X88" s="17"/>
      <c r="Y88" s="18"/>
      <c r="Z88" s="21"/>
      <c r="AA88" s="37">
        <f t="shared" si="11"/>
        <v>4</v>
      </c>
      <c r="AB88" s="37">
        <f t="shared" si="12"/>
        <v>20</v>
      </c>
      <c r="AC88" s="40">
        <f t="shared" si="13"/>
        <v>0.2</v>
      </c>
      <c r="AD88" s="41">
        <f t="shared" si="14"/>
        <v>1000</v>
      </c>
    </row>
    <row r="89" spans="2:30" ht="15">
      <c r="B89" s="16" t="s">
        <v>95</v>
      </c>
      <c r="C89" s="17">
        <v>0</v>
      </c>
      <c r="D89" s="17">
        <v>1</v>
      </c>
      <c r="E89" s="18">
        <v>0</v>
      </c>
      <c r="F89" s="19">
        <v>0</v>
      </c>
      <c r="G89" s="17"/>
      <c r="H89" s="17"/>
      <c r="I89" s="18"/>
      <c r="J89" s="19"/>
      <c r="K89" s="17">
        <v>0</v>
      </c>
      <c r="L89" s="17">
        <v>6</v>
      </c>
      <c r="M89" s="18">
        <v>0</v>
      </c>
      <c r="N89" s="19"/>
      <c r="O89" s="17"/>
      <c r="P89" s="17"/>
      <c r="Q89" s="18"/>
      <c r="R89" s="19"/>
      <c r="S89" s="17">
        <v>4</v>
      </c>
      <c r="T89" s="17">
        <v>15</v>
      </c>
      <c r="U89" s="18">
        <f>(S89/T89)</f>
        <v>0.26666666666666666</v>
      </c>
      <c r="V89" s="20">
        <v>352.109</v>
      </c>
      <c r="W89" s="17"/>
      <c r="X89" s="17"/>
      <c r="Y89" s="18"/>
      <c r="Z89" s="21"/>
      <c r="AA89" s="37">
        <f t="shared" si="11"/>
        <v>4</v>
      </c>
      <c r="AB89" s="37">
        <f t="shared" si="12"/>
        <v>22</v>
      </c>
      <c r="AC89" s="40">
        <f t="shared" si="13"/>
        <v>0.18181818181818182</v>
      </c>
      <c r="AD89" s="41">
        <f t="shared" si="14"/>
        <v>352.109</v>
      </c>
    </row>
    <row r="90" spans="2:30" ht="15">
      <c r="B90" s="16" t="s">
        <v>96</v>
      </c>
      <c r="C90" s="17">
        <v>0</v>
      </c>
      <c r="D90" s="17">
        <v>3</v>
      </c>
      <c r="E90" s="18">
        <v>0</v>
      </c>
      <c r="F90" s="19">
        <v>0</v>
      </c>
      <c r="G90" s="17"/>
      <c r="H90" s="17"/>
      <c r="I90" s="18"/>
      <c r="J90" s="19"/>
      <c r="K90" s="17"/>
      <c r="L90" s="17"/>
      <c r="M90" s="18"/>
      <c r="N90" s="19"/>
      <c r="O90" s="17">
        <v>4</v>
      </c>
      <c r="P90" s="17">
        <v>17</v>
      </c>
      <c r="Q90" s="18">
        <v>0.23529411764705882</v>
      </c>
      <c r="R90" s="19">
        <v>1210</v>
      </c>
      <c r="S90" s="17"/>
      <c r="T90" s="17"/>
      <c r="U90" s="18"/>
      <c r="V90" s="20"/>
      <c r="W90" s="17">
        <v>0</v>
      </c>
      <c r="X90" s="17">
        <v>3</v>
      </c>
      <c r="Y90" s="18">
        <v>0</v>
      </c>
      <c r="Z90" s="21">
        <v>0</v>
      </c>
      <c r="AA90" s="37">
        <f t="shared" si="11"/>
        <v>4</v>
      </c>
      <c r="AB90" s="37">
        <f t="shared" si="12"/>
        <v>23</v>
      </c>
      <c r="AC90" s="40">
        <f t="shared" si="13"/>
        <v>0.17391304347826086</v>
      </c>
      <c r="AD90" s="41">
        <f t="shared" si="14"/>
        <v>1210</v>
      </c>
    </row>
    <row r="91" spans="2:30" ht="15">
      <c r="B91" s="16" t="s">
        <v>97</v>
      </c>
      <c r="C91" s="17">
        <v>0</v>
      </c>
      <c r="D91" s="17">
        <v>1</v>
      </c>
      <c r="E91" s="18">
        <v>0</v>
      </c>
      <c r="F91" s="19">
        <v>0</v>
      </c>
      <c r="G91" s="17"/>
      <c r="H91" s="17"/>
      <c r="I91" s="18"/>
      <c r="J91" s="19"/>
      <c r="K91" s="17">
        <v>0</v>
      </c>
      <c r="L91" s="17">
        <v>7</v>
      </c>
      <c r="M91" s="18">
        <v>0</v>
      </c>
      <c r="N91" s="19"/>
      <c r="O91" s="17">
        <v>0</v>
      </c>
      <c r="P91" s="17">
        <v>1</v>
      </c>
      <c r="Q91" s="18">
        <v>0</v>
      </c>
      <c r="R91" s="19">
        <v>0</v>
      </c>
      <c r="S91" s="17">
        <v>3</v>
      </c>
      <c r="T91" s="17">
        <v>14</v>
      </c>
      <c r="U91" s="18">
        <f>(S91/T91)</f>
        <v>0.21428571428571427</v>
      </c>
      <c r="V91" s="20">
        <v>53.239</v>
      </c>
      <c r="W91" s="17">
        <v>1</v>
      </c>
      <c r="X91" s="17">
        <v>7</v>
      </c>
      <c r="Y91" s="18">
        <v>0.14285714285714285</v>
      </c>
      <c r="Z91" s="21">
        <v>645.77313</v>
      </c>
      <c r="AA91" s="37">
        <f t="shared" si="11"/>
        <v>4</v>
      </c>
      <c r="AB91" s="37">
        <f t="shared" si="12"/>
        <v>30</v>
      </c>
      <c r="AC91" s="40">
        <f t="shared" si="13"/>
        <v>0.13333333333333333</v>
      </c>
      <c r="AD91" s="41">
        <f t="shared" si="14"/>
        <v>699.0121300000001</v>
      </c>
    </row>
    <row r="92" spans="2:30" ht="15">
      <c r="B92" s="16" t="s">
        <v>98</v>
      </c>
      <c r="C92" s="17">
        <v>1</v>
      </c>
      <c r="D92" s="17">
        <v>5</v>
      </c>
      <c r="E92" s="18">
        <v>0.2</v>
      </c>
      <c r="F92" s="19">
        <v>310</v>
      </c>
      <c r="G92" s="17"/>
      <c r="H92" s="17"/>
      <c r="I92" s="18"/>
      <c r="J92" s="19"/>
      <c r="K92" s="17"/>
      <c r="L92" s="17"/>
      <c r="M92" s="18"/>
      <c r="N92" s="19"/>
      <c r="O92" s="17">
        <v>2</v>
      </c>
      <c r="P92" s="17">
        <v>25</v>
      </c>
      <c r="Q92" s="18">
        <v>0.08</v>
      </c>
      <c r="R92" s="19">
        <v>910</v>
      </c>
      <c r="S92" s="17"/>
      <c r="T92" s="17"/>
      <c r="U92" s="18"/>
      <c r="V92" s="20"/>
      <c r="W92" s="17">
        <v>1</v>
      </c>
      <c r="X92" s="17">
        <v>1</v>
      </c>
      <c r="Y92" s="18">
        <v>1</v>
      </c>
      <c r="Z92" s="21">
        <v>68.12550999999999</v>
      </c>
      <c r="AA92" s="37">
        <f t="shared" si="11"/>
        <v>4</v>
      </c>
      <c r="AB92" s="37">
        <f t="shared" si="12"/>
        <v>31</v>
      </c>
      <c r="AC92" s="40">
        <f t="shared" si="13"/>
        <v>0.12903225806451613</v>
      </c>
      <c r="AD92" s="41">
        <f t="shared" si="14"/>
        <v>1288.1255099999998</v>
      </c>
    </row>
    <row r="93" spans="2:30" ht="15">
      <c r="B93" s="16" t="s">
        <v>99</v>
      </c>
      <c r="C93" s="17">
        <v>1</v>
      </c>
      <c r="D93" s="17">
        <v>5</v>
      </c>
      <c r="E93" s="18">
        <v>0.2</v>
      </c>
      <c r="F93" s="19">
        <v>285</v>
      </c>
      <c r="G93" s="17"/>
      <c r="H93" s="17"/>
      <c r="I93" s="18"/>
      <c r="J93" s="19"/>
      <c r="K93" s="17">
        <v>0</v>
      </c>
      <c r="L93" s="17">
        <v>5</v>
      </c>
      <c r="M93" s="18">
        <v>0</v>
      </c>
      <c r="N93" s="19"/>
      <c r="O93" s="17">
        <v>0</v>
      </c>
      <c r="P93" s="17">
        <v>3</v>
      </c>
      <c r="Q93" s="18">
        <v>0</v>
      </c>
      <c r="R93" s="19">
        <v>0</v>
      </c>
      <c r="S93" s="17">
        <v>1</v>
      </c>
      <c r="T93" s="17">
        <v>6</v>
      </c>
      <c r="U93" s="18">
        <f>(S93/T93)</f>
        <v>0.16666666666666666</v>
      </c>
      <c r="V93" s="20">
        <v>36.959</v>
      </c>
      <c r="W93" s="17">
        <v>2</v>
      </c>
      <c r="X93" s="17">
        <v>14</v>
      </c>
      <c r="Y93" s="18">
        <v>0.14285714285714285</v>
      </c>
      <c r="Z93" s="21">
        <v>310.71349</v>
      </c>
      <c r="AA93" s="37">
        <f t="shared" si="11"/>
        <v>4</v>
      </c>
      <c r="AB93" s="37">
        <f t="shared" si="12"/>
        <v>33</v>
      </c>
      <c r="AC93" s="40">
        <f t="shared" si="13"/>
        <v>0.12121212121212122</v>
      </c>
      <c r="AD93" s="41">
        <f t="shared" si="14"/>
        <v>632.6724899999999</v>
      </c>
    </row>
    <row r="94" spans="2:30" ht="15">
      <c r="B94" s="16" t="s">
        <v>100</v>
      </c>
      <c r="C94" s="17"/>
      <c r="D94" s="17"/>
      <c r="E94" s="18"/>
      <c r="F94" s="19"/>
      <c r="G94" s="17">
        <v>0</v>
      </c>
      <c r="H94" s="17">
        <v>1</v>
      </c>
      <c r="I94" s="18">
        <v>0</v>
      </c>
      <c r="J94" s="19">
        <v>0</v>
      </c>
      <c r="K94" s="17">
        <v>0</v>
      </c>
      <c r="L94" s="17">
        <v>2</v>
      </c>
      <c r="M94" s="18">
        <v>0</v>
      </c>
      <c r="N94" s="19"/>
      <c r="O94" s="17"/>
      <c r="P94" s="17"/>
      <c r="Q94" s="18"/>
      <c r="R94" s="19"/>
      <c r="S94" s="17">
        <v>4</v>
      </c>
      <c r="T94" s="17">
        <v>18</v>
      </c>
      <c r="U94" s="18">
        <f>(S94/T94)</f>
        <v>0.2222222222222222</v>
      </c>
      <c r="V94" s="20">
        <v>350.61400000000003</v>
      </c>
      <c r="W94" s="17">
        <v>0</v>
      </c>
      <c r="X94" s="17">
        <v>18</v>
      </c>
      <c r="Y94" s="18">
        <v>0</v>
      </c>
      <c r="Z94" s="21">
        <v>0</v>
      </c>
      <c r="AA94" s="37">
        <f t="shared" si="11"/>
        <v>4</v>
      </c>
      <c r="AB94" s="37">
        <f t="shared" si="12"/>
        <v>39</v>
      </c>
      <c r="AC94" s="40">
        <f t="shared" si="13"/>
        <v>0.10256410256410256</v>
      </c>
      <c r="AD94" s="41">
        <f t="shared" si="14"/>
        <v>350.61400000000003</v>
      </c>
    </row>
    <row r="95" spans="2:30" ht="15">
      <c r="B95" s="16" t="s">
        <v>101</v>
      </c>
      <c r="C95" s="17">
        <v>0</v>
      </c>
      <c r="D95" s="17">
        <v>1</v>
      </c>
      <c r="E95" s="18">
        <v>0</v>
      </c>
      <c r="F95" s="19">
        <v>0</v>
      </c>
      <c r="G95" s="17"/>
      <c r="H95" s="17"/>
      <c r="I95" s="18"/>
      <c r="J95" s="19"/>
      <c r="K95" s="17">
        <v>3</v>
      </c>
      <c r="L95" s="17">
        <v>7</v>
      </c>
      <c r="M95" s="18">
        <v>0.42857142857142855</v>
      </c>
      <c r="N95" s="19"/>
      <c r="O95" s="17">
        <v>0</v>
      </c>
      <c r="P95" s="17">
        <v>1</v>
      </c>
      <c r="Q95" s="18">
        <v>0</v>
      </c>
      <c r="R95" s="19">
        <v>0</v>
      </c>
      <c r="S95" s="17">
        <v>0</v>
      </c>
      <c r="T95" s="17">
        <v>1</v>
      </c>
      <c r="U95" s="18">
        <f>(S95/T95)</f>
        <v>0</v>
      </c>
      <c r="V95" s="20">
        <v>0</v>
      </c>
      <c r="W95" s="17"/>
      <c r="X95" s="17"/>
      <c r="Y95" s="18"/>
      <c r="Z95" s="21"/>
      <c r="AA95" s="37">
        <f t="shared" si="11"/>
        <v>3</v>
      </c>
      <c r="AB95" s="37">
        <f t="shared" si="12"/>
        <v>10</v>
      </c>
      <c r="AC95" s="40">
        <f t="shared" si="13"/>
        <v>0.3</v>
      </c>
      <c r="AD95" s="41">
        <f t="shared" si="14"/>
        <v>0</v>
      </c>
    </row>
    <row r="96" spans="2:30" ht="15">
      <c r="B96" s="16" t="s">
        <v>102</v>
      </c>
      <c r="C96" s="17">
        <v>0</v>
      </c>
      <c r="D96" s="17">
        <v>1</v>
      </c>
      <c r="E96" s="18">
        <v>0</v>
      </c>
      <c r="F96" s="19">
        <v>0</v>
      </c>
      <c r="G96" s="17">
        <v>0</v>
      </c>
      <c r="H96" s="17">
        <v>1</v>
      </c>
      <c r="I96" s="18">
        <v>0</v>
      </c>
      <c r="J96" s="19">
        <v>0</v>
      </c>
      <c r="K96" s="17">
        <v>0</v>
      </c>
      <c r="L96" s="17">
        <v>2</v>
      </c>
      <c r="M96" s="18">
        <v>0</v>
      </c>
      <c r="N96" s="19"/>
      <c r="O96" s="17">
        <v>0</v>
      </c>
      <c r="P96" s="17">
        <v>2</v>
      </c>
      <c r="Q96" s="18">
        <v>0</v>
      </c>
      <c r="R96" s="19">
        <v>0</v>
      </c>
      <c r="S96" s="17">
        <v>1</v>
      </c>
      <c r="T96" s="17">
        <v>3</v>
      </c>
      <c r="U96" s="18">
        <f>(S96/T96)</f>
        <v>0.3333333333333333</v>
      </c>
      <c r="V96" s="20">
        <v>24.592</v>
      </c>
      <c r="W96" s="17">
        <v>2</v>
      </c>
      <c r="X96" s="17">
        <v>12</v>
      </c>
      <c r="Y96" s="18">
        <v>0.16666666666666666</v>
      </c>
      <c r="Z96" s="21">
        <v>234.13635</v>
      </c>
      <c r="AA96" s="37">
        <f t="shared" si="11"/>
        <v>3</v>
      </c>
      <c r="AB96" s="37">
        <f t="shared" si="12"/>
        <v>21</v>
      </c>
      <c r="AC96" s="40">
        <f t="shared" si="13"/>
        <v>0.14285714285714285</v>
      </c>
      <c r="AD96" s="41">
        <f t="shared" si="14"/>
        <v>258.72835</v>
      </c>
    </row>
    <row r="97" spans="2:30" ht="15">
      <c r="B97" s="16" t="s">
        <v>103</v>
      </c>
      <c r="C97" s="17"/>
      <c r="D97" s="17"/>
      <c r="E97" s="18"/>
      <c r="F97" s="19"/>
      <c r="G97" s="17">
        <v>3</v>
      </c>
      <c r="H97" s="17">
        <v>22</v>
      </c>
      <c r="I97" s="18">
        <v>0.13636363636363635</v>
      </c>
      <c r="J97" s="19">
        <v>303</v>
      </c>
      <c r="K97" s="17"/>
      <c r="L97" s="17"/>
      <c r="M97" s="18"/>
      <c r="N97" s="19"/>
      <c r="O97" s="17"/>
      <c r="P97" s="17"/>
      <c r="Q97" s="18"/>
      <c r="R97" s="19"/>
      <c r="S97" s="17"/>
      <c r="T97" s="17"/>
      <c r="U97" s="18"/>
      <c r="V97" s="20"/>
      <c r="W97" s="17">
        <v>0</v>
      </c>
      <c r="X97" s="17">
        <v>1</v>
      </c>
      <c r="Y97" s="18">
        <v>0</v>
      </c>
      <c r="Z97" s="21">
        <v>0</v>
      </c>
      <c r="AA97" s="37">
        <f t="shared" si="11"/>
        <v>3</v>
      </c>
      <c r="AB97" s="37">
        <f t="shared" si="12"/>
        <v>23</v>
      </c>
      <c r="AC97" s="40">
        <f t="shared" si="13"/>
        <v>0.13043478260869565</v>
      </c>
      <c r="AD97" s="41">
        <f t="shared" si="14"/>
        <v>303</v>
      </c>
    </row>
    <row r="98" spans="2:30" ht="15">
      <c r="B98" s="16" t="s">
        <v>104</v>
      </c>
      <c r="C98" s="17">
        <v>0</v>
      </c>
      <c r="D98" s="17">
        <v>3</v>
      </c>
      <c r="E98" s="18">
        <v>0</v>
      </c>
      <c r="F98" s="19">
        <v>0</v>
      </c>
      <c r="G98" s="17"/>
      <c r="H98" s="17"/>
      <c r="I98" s="18"/>
      <c r="J98" s="19"/>
      <c r="K98" s="17">
        <v>0</v>
      </c>
      <c r="L98" s="17">
        <v>6</v>
      </c>
      <c r="M98" s="18">
        <v>0</v>
      </c>
      <c r="N98" s="19"/>
      <c r="O98" s="17">
        <v>0</v>
      </c>
      <c r="P98" s="17">
        <v>1</v>
      </c>
      <c r="Q98" s="18">
        <v>0</v>
      </c>
      <c r="R98" s="19">
        <v>0</v>
      </c>
      <c r="S98" s="17">
        <v>1</v>
      </c>
      <c r="T98" s="17">
        <v>5</v>
      </c>
      <c r="U98" s="18">
        <f>(S98/T98)</f>
        <v>0.2</v>
      </c>
      <c r="V98" s="20">
        <v>16.403</v>
      </c>
      <c r="W98" s="17">
        <v>2</v>
      </c>
      <c r="X98" s="17">
        <v>8</v>
      </c>
      <c r="Y98" s="18">
        <v>0.25</v>
      </c>
      <c r="Z98" s="21">
        <v>2605.15946</v>
      </c>
      <c r="AA98" s="37">
        <f t="shared" si="11"/>
        <v>3</v>
      </c>
      <c r="AB98" s="37">
        <f t="shared" si="12"/>
        <v>23</v>
      </c>
      <c r="AC98" s="40">
        <f t="shared" si="13"/>
        <v>0.13043478260869565</v>
      </c>
      <c r="AD98" s="41">
        <f t="shared" si="14"/>
        <v>2621.5624599999996</v>
      </c>
    </row>
    <row r="99" spans="2:30" ht="15">
      <c r="B99" s="16" t="s">
        <v>105</v>
      </c>
      <c r="C99" s="17"/>
      <c r="D99" s="17"/>
      <c r="E99" s="18"/>
      <c r="F99" s="19"/>
      <c r="G99" s="17"/>
      <c r="H99" s="17"/>
      <c r="I99" s="18"/>
      <c r="J99" s="19"/>
      <c r="K99" s="17"/>
      <c r="L99" s="17"/>
      <c r="M99" s="18"/>
      <c r="N99" s="19"/>
      <c r="O99" s="17"/>
      <c r="P99" s="17"/>
      <c r="Q99" s="18"/>
      <c r="R99" s="19"/>
      <c r="S99" s="17">
        <v>3</v>
      </c>
      <c r="T99" s="17">
        <v>25</v>
      </c>
      <c r="U99" s="18">
        <f>(S99/T99)</f>
        <v>0.12</v>
      </c>
      <c r="V99" s="20">
        <v>128.704</v>
      </c>
      <c r="W99" s="17"/>
      <c r="X99" s="17"/>
      <c r="Y99" s="18"/>
      <c r="Z99" s="21"/>
      <c r="AA99" s="37">
        <f t="shared" si="11"/>
        <v>3</v>
      </c>
      <c r="AB99" s="37">
        <f t="shared" si="12"/>
        <v>25</v>
      </c>
      <c r="AC99" s="40">
        <f t="shared" si="13"/>
        <v>0.12</v>
      </c>
      <c r="AD99" s="41">
        <f t="shared" si="14"/>
        <v>128.704</v>
      </c>
    </row>
    <row r="100" spans="2:30" ht="15">
      <c r="B100" s="16" t="s">
        <v>106</v>
      </c>
      <c r="C100" s="17">
        <v>0</v>
      </c>
      <c r="D100" s="17">
        <v>7</v>
      </c>
      <c r="E100" s="18">
        <v>0</v>
      </c>
      <c r="F100" s="19">
        <v>0</v>
      </c>
      <c r="G100" s="17"/>
      <c r="H100" s="17"/>
      <c r="I100" s="18"/>
      <c r="J100" s="19"/>
      <c r="K100" s="17">
        <v>1</v>
      </c>
      <c r="L100" s="17">
        <v>7</v>
      </c>
      <c r="M100" s="18">
        <v>0.14285714285714285</v>
      </c>
      <c r="N100" s="19"/>
      <c r="O100" s="17">
        <v>0</v>
      </c>
      <c r="P100" s="17">
        <v>3</v>
      </c>
      <c r="Q100" s="18">
        <v>0</v>
      </c>
      <c r="R100" s="19">
        <v>0</v>
      </c>
      <c r="S100" s="17">
        <v>0</v>
      </c>
      <c r="T100" s="17">
        <v>5</v>
      </c>
      <c r="U100" s="18">
        <f>(S100/T100)</f>
        <v>0</v>
      </c>
      <c r="V100" s="20">
        <v>0</v>
      </c>
      <c r="W100" s="17">
        <v>2</v>
      </c>
      <c r="X100" s="17">
        <v>12</v>
      </c>
      <c r="Y100" s="18">
        <v>0.16666666666666666</v>
      </c>
      <c r="Z100" s="21">
        <v>1656.93445</v>
      </c>
      <c r="AA100" s="37">
        <f t="shared" si="11"/>
        <v>3</v>
      </c>
      <c r="AB100" s="37">
        <f t="shared" si="12"/>
        <v>34</v>
      </c>
      <c r="AC100" s="40">
        <f t="shared" si="13"/>
        <v>0.08823529411764706</v>
      </c>
      <c r="AD100" s="41">
        <f t="shared" si="14"/>
        <v>1656.93445</v>
      </c>
    </row>
    <row r="101" spans="2:30" ht="15">
      <c r="B101" s="16" t="s">
        <v>107</v>
      </c>
      <c r="C101" s="17">
        <v>0</v>
      </c>
      <c r="D101" s="17">
        <v>1</v>
      </c>
      <c r="E101" s="18">
        <v>0</v>
      </c>
      <c r="F101" s="19">
        <v>0</v>
      </c>
      <c r="G101" s="17">
        <v>2</v>
      </c>
      <c r="H101" s="17">
        <v>9</v>
      </c>
      <c r="I101" s="18">
        <v>0.2222222222222222</v>
      </c>
      <c r="J101" s="19">
        <v>364</v>
      </c>
      <c r="K101" s="17"/>
      <c r="L101" s="17"/>
      <c r="M101" s="18"/>
      <c r="N101" s="19"/>
      <c r="O101" s="17"/>
      <c r="P101" s="17"/>
      <c r="Q101" s="18"/>
      <c r="R101" s="19"/>
      <c r="S101" s="17"/>
      <c r="T101" s="17"/>
      <c r="U101" s="18"/>
      <c r="V101" s="20"/>
      <c r="W101" s="17"/>
      <c r="X101" s="17"/>
      <c r="Y101" s="18"/>
      <c r="Z101" s="21"/>
      <c r="AA101" s="37">
        <f t="shared" si="11"/>
        <v>2</v>
      </c>
      <c r="AB101" s="37">
        <f t="shared" si="12"/>
        <v>10</v>
      </c>
      <c r="AC101" s="40">
        <f t="shared" si="13"/>
        <v>0.2</v>
      </c>
      <c r="AD101" s="41">
        <f t="shared" si="14"/>
        <v>364</v>
      </c>
    </row>
    <row r="102" spans="2:30" ht="15">
      <c r="B102" s="16" t="s">
        <v>108</v>
      </c>
      <c r="C102" s="17"/>
      <c r="D102" s="17"/>
      <c r="E102" s="18"/>
      <c r="F102" s="19"/>
      <c r="G102" s="17"/>
      <c r="H102" s="17"/>
      <c r="I102" s="18"/>
      <c r="J102" s="19"/>
      <c r="K102" s="17">
        <v>1</v>
      </c>
      <c r="L102" s="17">
        <v>3</v>
      </c>
      <c r="M102" s="18">
        <v>0.3333333333333333</v>
      </c>
      <c r="N102" s="19"/>
      <c r="O102" s="17">
        <v>1</v>
      </c>
      <c r="P102" s="17">
        <v>1</v>
      </c>
      <c r="Q102" s="18">
        <v>1</v>
      </c>
      <c r="R102" s="19">
        <v>50</v>
      </c>
      <c r="S102" s="17">
        <v>0</v>
      </c>
      <c r="T102" s="17">
        <v>5</v>
      </c>
      <c r="U102" s="18">
        <f aca="true" t="shared" si="15" ref="U102:U110">(S102/T102)</f>
        <v>0</v>
      </c>
      <c r="V102" s="20">
        <v>0</v>
      </c>
      <c r="W102" s="17">
        <v>0</v>
      </c>
      <c r="X102" s="17">
        <v>1</v>
      </c>
      <c r="Y102" s="18">
        <v>0</v>
      </c>
      <c r="Z102" s="21">
        <v>0</v>
      </c>
      <c r="AA102" s="37">
        <f t="shared" si="11"/>
        <v>2</v>
      </c>
      <c r="AB102" s="37">
        <f t="shared" si="12"/>
        <v>10</v>
      </c>
      <c r="AC102" s="40">
        <f t="shared" si="13"/>
        <v>0.2</v>
      </c>
      <c r="AD102" s="41">
        <f t="shared" si="14"/>
        <v>50</v>
      </c>
    </row>
    <row r="103" spans="2:30" ht="15">
      <c r="B103" s="16" t="s">
        <v>109</v>
      </c>
      <c r="C103" s="17">
        <v>0</v>
      </c>
      <c r="D103" s="17">
        <v>1</v>
      </c>
      <c r="E103" s="18">
        <v>0</v>
      </c>
      <c r="F103" s="19">
        <v>0</v>
      </c>
      <c r="G103" s="17">
        <v>0</v>
      </c>
      <c r="H103" s="17">
        <v>1</v>
      </c>
      <c r="I103" s="18">
        <v>0</v>
      </c>
      <c r="J103" s="19">
        <v>0</v>
      </c>
      <c r="K103" s="17">
        <v>1</v>
      </c>
      <c r="L103" s="17">
        <v>4</v>
      </c>
      <c r="M103" s="18">
        <v>0.25</v>
      </c>
      <c r="N103" s="19"/>
      <c r="O103" s="17"/>
      <c r="P103" s="17"/>
      <c r="Q103" s="18"/>
      <c r="R103" s="19"/>
      <c r="S103" s="17">
        <v>0</v>
      </c>
      <c r="T103" s="17">
        <v>1</v>
      </c>
      <c r="U103" s="18">
        <f t="shared" si="15"/>
        <v>0</v>
      </c>
      <c r="V103" s="20">
        <v>0</v>
      </c>
      <c r="W103" s="17">
        <v>1</v>
      </c>
      <c r="X103" s="17">
        <v>6</v>
      </c>
      <c r="Y103" s="18">
        <v>0.16666666666666666</v>
      </c>
      <c r="Z103" s="21">
        <v>279.66871000000003</v>
      </c>
      <c r="AA103" s="37">
        <f t="shared" si="11"/>
        <v>2</v>
      </c>
      <c r="AB103" s="37">
        <f t="shared" si="12"/>
        <v>13</v>
      </c>
      <c r="AC103" s="40">
        <f t="shared" si="13"/>
        <v>0.15384615384615385</v>
      </c>
      <c r="AD103" s="41">
        <f t="shared" si="14"/>
        <v>279.66871000000003</v>
      </c>
    </row>
    <row r="104" spans="2:30" ht="15">
      <c r="B104" s="16" t="s">
        <v>110</v>
      </c>
      <c r="C104" s="17"/>
      <c r="D104" s="17"/>
      <c r="E104" s="18"/>
      <c r="F104" s="19"/>
      <c r="G104" s="17"/>
      <c r="H104" s="17"/>
      <c r="I104" s="18"/>
      <c r="J104" s="19"/>
      <c r="K104" s="17">
        <v>0</v>
      </c>
      <c r="L104" s="17">
        <v>5</v>
      </c>
      <c r="M104" s="18">
        <v>0</v>
      </c>
      <c r="N104" s="19"/>
      <c r="O104" s="17"/>
      <c r="P104" s="17"/>
      <c r="Q104" s="18"/>
      <c r="R104" s="19"/>
      <c r="S104" s="17">
        <v>2</v>
      </c>
      <c r="T104" s="17">
        <v>8</v>
      </c>
      <c r="U104" s="18">
        <f t="shared" si="15"/>
        <v>0.25</v>
      </c>
      <c r="V104" s="20">
        <v>42.685</v>
      </c>
      <c r="W104" s="17"/>
      <c r="X104" s="17"/>
      <c r="Y104" s="18"/>
      <c r="Z104" s="21"/>
      <c r="AA104" s="37">
        <f aca="true" t="shared" si="16" ref="AA104:AA123">SUM(W104,S104,O104,K104,G104,C104)</f>
        <v>2</v>
      </c>
      <c r="AB104" s="37">
        <f aca="true" t="shared" si="17" ref="AB104:AB123">SUM(X104,T104,P104,L104,H104,D104)</f>
        <v>13</v>
      </c>
      <c r="AC104" s="40">
        <f aca="true" t="shared" si="18" ref="AC104:AC123">(AA104/AB104)</f>
        <v>0.15384615384615385</v>
      </c>
      <c r="AD104" s="41">
        <f aca="true" t="shared" si="19" ref="AD104:AD123">SUM(Z104,V104,R104,N104,J104,F104)</f>
        <v>42.685</v>
      </c>
    </row>
    <row r="105" spans="2:30" ht="15">
      <c r="B105" s="16" t="s">
        <v>111</v>
      </c>
      <c r="C105" s="17"/>
      <c r="D105" s="17"/>
      <c r="E105" s="18"/>
      <c r="F105" s="19"/>
      <c r="G105" s="17">
        <v>2</v>
      </c>
      <c r="H105" s="17">
        <v>5</v>
      </c>
      <c r="I105" s="18">
        <v>0.4</v>
      </c>
      <c r="J105" s="19">
        <v>127</v>
      </c>
      <c r="K105" s="17">
        <v>0</v>
      </c>
      <c r="L105" s="17">
        <v>1</v>
      </c>
      <c r="M105" s="18">
        <v>0</v>
      </c>
      <c r="N105" s="19"/>
      <c r="O105" s="17">
        <v>0</v>
      </c>
      <c r="P105" s="17">
        <v>3</v>
      </c>
      <c r="Q105" s="18">
        <v>0</v>
      </c>
      <c r="R105" s="19">
        <v>0</v>
      </c>
      <c r="S105" s="17">
        <v>0</v>
      </c>
      <c r="T105" s="17">
        <v>3</v>
      </c>
      <c r="U105" s="18">
        <f t="shared" si="15"/>
        <v>0</v>
      </c>
      <c r="V105" s="20">
        <v>0</v>
      </c>
      <c r="W105" s="17">
        <v>0</v>
      </c>
      <c r="X105" s="17">
        <v>4</v>
      </c>
      <c r="Y105" s="18">
        <v>0</v>
      </c>
      <c r="Z105" s="21">
        <v>0</v>
      </c>
      <c r="AA105" s="37">
        <f t="shared" si="16"/>
        <v>2</v>
      </c>
      <c r="AB105" s="37">
        <f t="shared" si="17"/>
        <v>16</v>
      </c>
      <c r="AC105" s="40">
        <f t="shared" si="18"/>
        <v>0.125</v>
      </c>
      <c r="AD105" s="41">
        <f t="shared" si="19"/>
        <v>127</v>
      </c>
    </row>
    <row r="106" spans="2:30" ht="15">
      <c r="B106" s="16" t="s">
        <v>112</v>
      </c>
      <c r="C106" s="17"/>
      <c r="D106" s="17"/>
      <c r="E106" s="18"/>
      <c r="F106" s="19"/>
      <c r="G106" s="17"/>
      <c r="H106" s="17"/>
      <c r="I106" s="18"/>
      <c r="J106" s="19"/>
      <c r="K106" s="17"/>
      <c r="L106" s="17"/>
      <c r="M106" s="18"/>
      <c r="N106" s="19"/>
      <c r="O106" s="17"/>
      <c r="P106" s="17"/>
      <c r="Q106" s="18"/>
      <c r="R106" s="19"/>
      <c r="S106" s="17">
        <v>2</v>
      </c>
      <c r="T106" s="17">
        <v>17</v>
      </c>
      <c r="U106" s="18">
        <f t="shared" si="15"/>
        <v>0.11764705882352941</v>
      </c>
      <c r="V106" s="20">
        <v>69.261</v>
      </c>
      <c r="W106" s="17"/>
      <c r="X106" s="17"/>
      <c r="Y106" s="18"/>
      <c r="Z106" s="21"/>
      <c r="AA106" s="37">
        <f t="shared" si="16"/>
        <v>2</v>
      </c>
      <c r="AB106" s="37">
        <f t="shared" si="17"/>
        <v>17</v>
      </c>
      <c r="AC106" s="40">
        <f t="shared" si="18"/>
        <v>0.11764705882352941</v>
      </c>
      <c r="AD106" s="41">
        <f t="shared" si="19"/>
        <v>69.261</v>
      </c>
    </row>
    <row r="107" spans="2:30" ht="15">
      <c r="B107" s="16" t="s">
        <v>113</v>
      </c>
      <c r="C107" s="17">
        <v>0</v>
      </c>
      <c r="D107" s="17">
        <v>2</v>
      </c>
      <c r="E107" s="18">
        <v>0</v>
      </c>
      <c r="F107" s="19">
        <v>0</v>
      </c>
      <c r="G107" s="17">
        <v>0</v>
      </c>
      <c r="H107" s="17">
        <v>2</v>
      </c>
      <c r="I107" s="18">
        <v>0</v>
      </c>
      <c r="J107" s="19">
        <v>0</v>
      </c>
      <c r="K107" s="17">
        <v>0</v>
      </c>
      <c r="L107" s="17">
        <v>5</v>
      </c>
      <c r="M107" s="18">
        <v>0</v>
      </c>
      <c r="N107" s="19"/>
      <c r="O107" s="17">
        <v>1</v>
      </c>
      <c r="P107" s="17">
        <v>1</v>
      </c>
      <c r="Q107" s="18">
        <v>1</v>
      </c>
      <c r="R107" s="19">
        <v>50</v>
      </c>
      <c r="S107" s="17">
        <v>0</v>
      </c>
      <c r="T107" s="17">
        <v>3</v>
      </c>
      <c r="U107" s="18">
        <f t="shared" si="15"/>
        <v>0</v>
      </c>
      <c r="V107" s="20">
        <v>0</v>
      </c>
      <c r="W107" s="17">
        <v>1</v>
      </c>
      <c r="X107" s="17">
        <v>6</v>
      </c>
      <c r="Y107" s="18">
        <v>0.16666666666666666</v>
      </c>
      <c r="Z107" s="21">
        <v>301.24099</v>
      </c>
      <c r="AA107" s="37">
        <f t="shared" si="16"/>
        <v>2</v>
      </c>
      <c r="AB107" s="37">
        <f t="shared" si="17"/>
        <v>19</v>
      </c>
      <c r="AC107" s="40">
        <f t="shared" si="18"/>
        <v>0.10526315789473684</v>
      </c>
      <c r="AD107" s="41">
        <f t="shared" si="19"/>
        <v>351.24099</v>
      </c>
    </row>
    <row r="108" spans="2:30" ht="15">
      <c r="B108" s="16" t="s">
        <v>114</v>
      </c>
      <c r="C108" s="17"/>
      <c r="D108" s="17"/>
      <c r="E108" s="18"/>
      <c r="F108" s="19"/>
      <c r="G108" s="17"/>
      <c r="H108" s="17"/>
      <c r="I108" s="18"/>
      <c r="J108" s="19"/>
      <c r="K108" s="17">
        <v>0</v>
      </c>
      <c r="L108" s="17">
        <v>3</v>
      </c>
      <c r="M108" s="18">
        <v>0</v>
      </c>
      <c r="N108" s="19"/>
      <c r="O108" s="17">
        <v>0</v>
      </c>
      <c r="P108" s="17">
        <v>1</v>
      </c>
      <c r="Q108" s="18">
        <v>0</v>
      </c>
      <c r="R108" s="19">
        <v>0</v>
      </c>
      <c r="S108" s="17">
        <v>0</v>
      </c>
      <c r="T108" s="17">
        <v>5</v>
      </c>
      <c r="U108" s="18">
        <f t="shared" si="15"/>
        <v>0</v>
      </c>
      <c r="V108" s="20">
        <v>0</v>
      </c>
      <c r="W108" s="17">
        <v>2</v>
      </c>
      <c r="X108" s="17">
        <v>13</v>
      </c>
      <c r="Y108" s="18">
        <v>0.15384615384615385</v>
      </c>
      <c r="Z108" s="21">
        <v>992.4028900000001</v>
      </c>
      <c r="AA108" s="37">
        <f t="shared" si="16"/>
        <v>2</v>
      </c>
      <c r="AB108" s="37">
        <f t="shared" si="17"/>
        <v>22</v>
      </c>
      <c r="AC108" s="40">
        <f t="shared" si="18"/>
        <v>0.09090909090909091</v>
      </c>
      <c r="AD108" s="41">
        <f t="shared" si="19"/>
        <v>992.4028900000001</v>
      </c>
    </row>
    <row r="109" spans="2:30" ht="15">
      <c r="B109" s="16" t="s">
        <v>115</v>
      </c>
      <c r="C109" s="17"/>
      <c r="D109" s="17"/>
      <c r="E109" s="18"/>
      <c r="F109" s="19"/>
      <c r="G109" s="17"/>
      <c r="H109" s="17"/>
      <c r="I109" s="18"/>
      <c r="J109" s="19"/>
      <c r="K109" s="17">
        <v>0</v>
      </c>
      <c r="L109" s="17">
        <v>8</v>
      </c>
      <c r="M109" s="18">
        <v>0</v>
      </c>
      <c r="N109" s="19"/>
      <c r="O109" s="17">
        <v>1</v>
      </c>
      <c r="P109" s="17">
        <v>3</v>
      </c>
      <c r="Q109" s="18">
        <v>0.3333333333333333</v>
      </c>
      <c r="R109" s="19">
        <v>40</v>
      </c>
      <c r="S109" s="17">
        <v>0</v>
      </c>
      <c r="T109" s="17">
        <v>7</v>
      </c>
      <c r="U109" s="18">
        <f t="shared" si="15"/>
        <v>0</v>
      </c>
      <c r="V109" s="20">
        <v>0</v>
      </c>
      <c r="W109" s="17">
        <v>1</v>
      </c>
      <c r="X109" s="17">
        <v>4</v>
      </c>
      <c r="Y109" s="18">
        <v>0.25</v>
      </c>
      <c r="Z109" s="21">
        <v>238.06754</v>
      </c>
      <c r="AA109" s="37">
        <f t="shared" si="16"/>
        <v>2</v>
      </c>
      <c r="AB109" s="37">
        <f t="shared" si="17"/>
        <v>22</v>
      </c>
      <c r="AC109" s="40">
        <f t="shared" si="18"/>
        <v>0.09090909090909091</v>
      </c>
      <c r="AD109" s="41">
        <f t="shared" si="19"/>
        <v>278.06754</v>
      </c>
    </row>
    <row r="110" spans="2:30" ht="15">
      <c r="B110" s="16" t="s">
        <v>116</v>
      </c>
      <c r="C110" s="17"/>
      <c r="D110" s="17"/>
      <c r="E110" s="18"/>
      <c r="F110" s="19"/>
      <c r="G110" s="17">
        <v>0</v>
      </c>
      <c r="H110" s="17">
        <v>1</v>
      </c>
      <c r="I110" s="18">
        <v>0</v>
      </c>
      <c r="J110" s="19">
        <v>0</v>
      </c>
      <c r="K110" s="17">
        <v>0</v>
      </c>
      <c r="L110" s="17">
        <v>3</v>
      </c>
      <c r="M110" s="18">
        <v>0</v>
      </c>
      <c r="N110" s="19"/>
      <c r="O110" s="17"/>
      <c r="P110" s="17"/>
      <c r="Q110" s="18"/>
      <c r="R110" s="19"/>
      <c r="S110" s="17">
        <v>0</v>
      </c>
      <c r="T110" s="17">
        <v>4</v>
      </c>
      <c r="U110" s="18">
        <f t="shared" si="15"/>
        <v>0</v>
      </c>
      <c r="V110" s="20">
        <v>0</v>
      </c>
      <c r="W110" s="17">
        <v>1</v>
      </c>
      <c r="X110" s="17">
        <v>2</v>
      </c>
      <c r="Y110" s="18">
        <v>0.5</v>
      </c>
      <c r="Z110" s="21">
        <v>129.51559</v>
      </c>
      <c r="AA110" s="37">
        <f t="shared" si="16"/>
        <v>1</v>
      </c>
      <c r="AB110" s="37">
        <f t="shared" si="17"/>
        <v>10</v>
      </c>
      <c r="AC110" s="40">
        <f t="shared" si="18"/>
        <v>0.1</v>
      </c>
      <c r="AD110" s="41">
        <f t="shared" si="19"/>
        <v>129.51559</v>
      </c>
    </row>
    <row r="111" spans="2:30" ht="15">
      <c r="B111" s="16" t="s">
        <v>117</v>
      </c>
      <c r="C111" s="17"/>
      <c r="D111" s="17"/>
      <c r="E111" s="18"/>
      <c r="F111" s="19"/>
      <c r="G111" s="17">
        <v>1</v>
      </c>
      <c r="H111" s="17">
        <v>10</v>
      </c>
      <c r="I111" s="18">
        <v>0.1</v>
      </c>
      <c r="J111" s="19">
        <v>147</v>
      </c>
      <c r="K111" s="17"/>
      <c r="L111" s="17"/>
      <c r="M111" s="18"/>
      <c r="N111" s="19"/>
      <c r="O111" s="17"/>
      <c r="P111" s="17"/>
      <c r="Q111" s="18"/>
      <c r="R111" s="19"/>
      <c r="S111" s="17"/>
      <c r="T111" s="17"/>
      <c r="U111" s="18"/>
      <c r="V111" s="20"/>
      <c r="W111" s="17"/>
      <c r="X111" s="17"/>
      <c r="Y111" s="18"/>
      <c r="Z111" s="21"/>
      <c r="AA111" s="37">
        <f t="shared" si="16"/>
        <v>1</v>
      </c>
      <c r="AB111" s="37">
        <f t="shared" si="17"/>
        <v>10</v>
      </c>
      <c r="AC111" s="40">
        <f t="shared" si="18"/>
        <v>0.1</v>
      </c>
      <c r="AD111" s="41">
        <f t="shared" si="19"/>
        <v>147</v>
      </c>
    </row>
    <row r="112" spans="2:30" ht="15">
      <c r="B112" s="16" t="s">
        <v>118</v>
      </c>
      <c r="C112" s="17">
        <v>0</v>
      </c>
      <c r="D112" s="17">
        <v>2</v>
      </c>
      <c r="E112" s="18">
        <v>0</v>
      </c>
      <c r="F112" s="19">
        <v>0</v>
      </c>
      <c r="G112" s="17"/>
      <c r="H112" s="17"/>
      <c r="I112" s="18"/>
      <c r="J112" s="19"/>
      <c r="K112" s="17">
        <v>0</v>
      </c>
      <c r="L112" s="17">
        <v>1</v>
      </c>
      <c r="M112" s="18">
        <v>0</v>
      </c>
      <c r="N112" s="19"/>
      <c r="O112" s="17"/>
      <c r="P112" s="17"/>
      <c r="Q112" s="18"/>
      <c r="R112" s="19"/>
      <c r="S112" s="17">
        <v>0</v>
      </c>
      <c r="T112" s="17">
        <v>2</v>
      </c>
      <c r="U112" s="18">
        <f aca="true" t="shared" si="20" ref="U112:U123">(S112/T112)</f>
        <v>0</v>
      </c>
      <c r="V112" s="20">
        <v>0</v>
      </c>
      <c r="W112" s="17">
        <v>1</v>
      </c>
      <c r="X112" s="17">
        <v>8</v>
      </c>
      <c r="Y112" s="18">
        <v>0.125</v>
      </c>
      <c r="Z112" s="21">
        <v>255.02218</v>
      </c>
      <c r="AA112" s="37">
        <f t="shared" si="16"/>
        <v>1</v>
      </c>
      <c r="AB112" s="37">
        <f t="shared" si="17"/>
        <v>13</v>
      </c>
      <c r="AC112" s="40">
        <f t="shared" si="18"/>
        <v>0.07692307692307693</v>
      </c>
      <c r="AD112" s="41">
        <f t="shared" si="19"/>
        <v>255.02218</v>
      </c>
    </row>
    <row r="113" spans="2:30" ht="15">
      <c r="B113" s="16" t="s">
        <v>119</v>
      </c>
      <c r="C113" s="17"/>
      <c r="D113" s="17"/>
      <c r="E113" s="18"/>
      <c r="F113" s="19"/>
      <c r="G113" s="17">
        <v>0</v>
      </c>
      <c r="H113" s="17">
        <v>1</v>
      </c>
      <c r="I113" s="18">
        <v>0</v>
      </c>
      <c r="J113" s="19">
        <v>0</v>
      </c>
      <c r="K113" s="17">
        <v>0</v>
      </c>
      <c r="L113" s="17">
        <v>1</v>
      </c>
      <c r="M113" s="18">
        <v>0</v>
      </c>
      <c r="N113" s="19"/>
      <c r="O113" s="17">
        <v>0</v>
      </c>
      <c r="P113" s="17">
        <v>1</v>
      </c>
      <c r="Q113" s="18">
        <v>0</v>
      </c>
      <c r="R113" s="19">
        <v>0</v>
      </c>
      <c r="S113" s="17">
        <v>0</v>
      </c>
      <c r="T113" s="17">
        <v>4</v>
      </c>
      <c r="U113" s="18">
        <f t="shared" si="20"/>
        <v>0</v>
      </c>
      <c r="V113" s="20">
        <v>0</v>
      </c>
      <c r="W113" s="17">
        <v>1</v>
      </c>
      <c r="X113" s="17">
        <v>7</v>
      </c>
      <c r="Y113" s="18">
        <v>0.14285714285714285</v>
      </c>
      <c r="Z113" s="21">
        <v>327.69792</v>
      </c>
      <c r="AA113" s="37">
        <f t="shared" si="16"/>
        <v>1</v>
      </c>
      <c r="AB113" s="37">
        <f t="shared" si="17"/>
        <v>14</v>
      </c>
      <c r="AC113" s="40">
        <f t="shared" si="18"/>
        <v>0.07142857142857142</v>
      </c>
      <c r="AD113" s="41">
        <f t="shared" si="19"/>
        <v>327.69792</v>
      </c>
    </row>
    <row r="114" spans="2:30" ht="15">
      <c r="B114" s="16" t="s">
        <v>120</v>
      </c>
      <c r="C114" s="17">
        <v>0</v>
      </c>
      <c r="D114" s="17">
        <v>1</v>
      </c>
      <c r="E114" s="18">
        <v>0</v>
      </c>
      <c r="F114" s="19">
        <v>0</v>
      </c>
      <c r="G114" s="17"/>
      <c r="H114" s="17"/>
      <c r="I114" s="18"/>
      <c r="J114" s="19"/>
      <c r="K114" s="17"/>
      <c r="L114" s="17"/>
      <c r="M114" s="18"/>
      <c r="N114" s="19"/>
      <c r="O114" s="17"/>
      <c r="P114" s="17"/>
      <c r="Q114" s="18"/>
      <c r="R114" s="19"/>
      <c r="S114" s="17">
        <v>1</v>
      </c>
      <c r="T114" s="17">
        <v>11</v>
      </c>
      <c r="U114" s="18">
        <f t="shared" si="20"/>
        <v>0.09090909090909091</v>
      </c>
      <c r="V114" s="20">
        <v>16.336</v>
      </c>
      <c r="W114" s="17">
        <v>0</v>
      </c>
      <c r="X114" s="17">
        <v>3</v>
      </c>
      <c r="Y114" s="18">
        <v>0</v>
      </c>
      <c r="Z114" s="21">
        <v>0</v>
      </c>
      <c r="AA114" s="37">
        <f t="shared" si="16"/>
        <v>1</v>
      </c>
      <c r="AB114" s="37">
        <f t="shared" si="17"/>
        <v>15</v>
      </c>
      <c r="AC114" s="40">
        <f t="shared" si="18"/>
        <v>0.06666666666666667</v>
      </c>
      <c r="AD114" s="41">
        <f t="shared" si="19"/>
        <v>16.336</v>
      </c>
    </row>
    <row r="115" spans="2:30" ht="15">
      <c r="B115" s="16" t="s">
        <v>121</v>
      </c>
      <c r="C115" s="17">
        <v>0</v>
      </c>
      <c r="D115" s="17">
        <v>1</v>
      </c>
      <c r="E115" s="18">
        <v>0</v>
      </c>
      <c r="F115" s="19">
        <v>0</v>
      </c>
      <c r="G115" s="17">
        <v>0</v>
      </c>
      <c r="H115" s="17">
        <v>3</v>
      </c>
      <c r="I115" s="18">
        <v>0</v>
      </c>
      <c r="J115" s="19">
        <v>0</v>
      </c>
      <c r="K115" s="17">
        <v>1</v>
      </c>
      <c r="L115" s="17">
        <v>2</v>
      </c>
      <c r="M115" s="18">
        <v>0.5</v>
      </c>
      <c r="N115" s="19"/>
      <c r="O115" s="17"/>
      <c r="P115" s="17"/>
      <c r="Q115" s="18"/>
      <c r="R115" s="19"/>
      <c r="S115" s="17">
        <v>0</v>
      </c>
      <c r="T115" s="17">
        <v>1</v>
      </c>
      <c r="U115" s="18">
        <f t="shared" si="20"/>
        <v>0</v>
      </c>
      <c r="V115" s="20">
        <v>0</v>
      </c>
      <c r="W115" s="17">
        <v>0</v>
      </c>
      <c r="X115" s="17">
        <v>8</v>
      </c>
      <c r="Y115" s="18">
        <v>0</v>
      </c>
      <c r="Z115" s="21">
        <v>0</v>
      </c>
      <c r="AA115" s="37">
        <f t="shared" si="16"/>
        <v>1</v>
      </c>
      <c r="AB115" s="37">
        <f t="shared" si="17"/>
        <v>15</v>
      </c>
      <c r="AC115" s="40">
        <f t="shared" si="18"/>
        <v>0.06666666666666667</v>
      </c>
      <c r="AD115" s="41">
        <f t="shared" si="19"/>
        <v>0</v>
      </c>
    </row>
    <row r="116" spans="2:30" ht="15">
      <c r="B116" s="16" t="s">
        <v>122</v>
      </c>
      <c r="C116" s="17"/>
      <c r="D116" s="17"/>
      <c r="E116" s="18"/>
      <c r="F116" s="19"/>
      <c r="G116" s="17"/>
      <c r="H116" s="17"/>
      <c r="I116" s="18"/>
      <c r="J116" s="19"/>
      <c r="K116" s="17">
        <v>0</v>
      </c>
      <c r="L116" s="17">
        <v>8</v>
      </c>
      <c r="M116" s="18">
        <v>0</v>
      </c>
      <c r="N116" s="19"/>
      <c r="O116" s="17"/>
      <c r="P116" s="17"/>
      <c r="Q116" s="18"/>
      <c r="R116" s="19"/>
      <c r="S116" s="17">
        <v>0</v>
      </c>
      <c r="T116" s="17">
        <v>9</v>
      </c>
      <c r="U116" s="18">
        <f t="shared" si="20"/>
        <v>0</v>
      </c>
      <c r="V116" s="20">
        <v>0</v>
      </c>
      <c r="W116" s="17">
        <v>1</v>
      </c>
      <c r="X116" s="17">
        <v>5</v>
      </c>
      <c r="Y116" s="18">
        <v>0.2</v>
      </c>
      <c r="Z116" s="21">
        <v>796.4801600000001</v>
      </c>
      <c r="AA116" s="37">
        <f t="shared" si="16"/>
        <v>1</v>
      </c>
      <c r="AB116" s="37">
        <f t="shared" si="17"/>
        <v>22</v>
      </c>
      <c r="AC116" s="40">
        <f t="shared" si="18"/>
        <v>0.045454545454545456</v>
      </c>
      <c r="AD116" s="41">
        <f t="shared" si="19"/>
        <v>796.4801600000001</v>
      </c>
    </row>
    <row r="117" spans="2:30" ht="15">
      <c r="B117" s="16" t="s">
        <v>123</v>
      </c>
      <c r="C117" s="17"/>
      <c r="D117" s="17"/>
      <c r="E117" s="18"/>
      <c r="F117" s="19"/>
      <c r="G117" s="17"/>
      <c r="H117" s="17"/>
      <c r="I117" s="18"/>
      <c r="J117" s="19"/>
      <c r="K117" s="17">
        <v>0</v>
      </c>
      <c r="L117" s="17">
        <v>2</v>
      </c>
      <c r="M117" s="18">
        <v>0</v>
      </c>
      <c r="N117" s="19"/>
      <c r="O117" s="17"/>
      <c r="P117" s="17"/>
      <c r="Q117" s="18"/>
      <c r="R117" s="19"/>
      <c r="S117" s="17">
        <v>0</v>
      </c>
      <c r="T117" s="17">
        <v>5</v>
      </c>
      <c r="U117" s="18">
        <f t="shared" si="20"/>
        <v>0</v>
      </c>
      <c r="V117" s="20">
        <v>0</v>
      </c>
      <c r="W117" s="17">
        <v>0</v>
      </c>
      <c r="X117" s="17">
        <v>3</v>
      </c>
      <c r="Y117" s="18">
        <v>0</v>
      </c>
      <c r="Z117" s="21">
        <v>0</v>
      </c>
      <c r="AA117" s="37">
        <f t="shared" si="16"/>
        <v>0</v>
      </c>
      <c r="AB117" s="37">
        <f t="shared" si="17"/>
        <v>10</v>
      </c>
      <c r="AC117" s="40">
        <f t="shared" si="18"/>
        <v>0</v>
      </c>
      <c r="AD117" s="41">
        <f t="shared" si="19"/>
        <v>0</v>
      </c>
    </row>
    <row r="118" spans="2:30" ht="15">
      <c r="B118" s="16" t="s">
        <v>124</v>
      </c>
      <c r="C118" s="17"/>
      <c r="D118" s="17"/>
      <c r="E118" s="18"/>
      <c r="F118" s="19"/>
      <c r="G118" s="17"/>
      <c r="H118" s="17"/>
      <c r="I118" s="18"/>
      <c r="J118" s="19"/>
      <c r="K118" s="17">
        <v>0</v>
      </c>
      <c r="L118" s="17">
        <v>3</v>
      </c>
      <c r="M118" s="18">
        <v>0</v>
      </c>
      <c r="N118" s="19"/>
      <c r="O118" s="17"/>
      <c r="P118" s="17"/>
      <c r="Q118" s="18"/>
      <c r="R118" s="19"/>
      <c r="S118" s="17">
        <v>0</v>
      </c>
      <c r="T118" s="17">
        <v>3</v>
      </c>
      <c r="U118" s="18">
        <f t="shared" si="20"/>
        <v>0</v>
      </c>
      <c r="V118" s="20">
        <v>0</v>
      </c>
      <c r="W118" s="17">
        <v>0</v>
      </c>
      <c r="X118" s="17">
        <v>4</v>
      </c>
      <c r="Y118" s="18">
        <v>0</v>
      </c>
      <c r="Z118" s="21">
        <v>0</v>
      </c>
      <c r="AA118" s="37">
        <f t="shared" si="16"/>
        <v>0</v>
      </c>
      <c r="AB118" s="37">
        <f t="shared" si="17"/>
        <v>10</v>
      </c>
      <c r="AC118" s="40">
        <f t="shared" si="18"/>
        <v>0</v>
      </c>
      <c r="AD118" s="41">
        <f t="shared" si="19"/>
        <v>0</v>
      </c>
    </row>
    <row r="119" spans="2:30" ht="15">
      <c r="B119" s="16" t="s">
        <v>125</v>
      </c>
      <c r="C119" s="17"/>
      <c r="D119" s="17"/>
      <c r="E119" s="18"/>
      <c r="F119" s="19"/>
      <c r="G119" s="17"/>
      <c r="H119" s="17"/>
      <c r="I119" s="18"/>
      <c r="J119" s="19"/>
      <c r="K119" s="17">
        <v>0</v>
      </c>
      <c r="L119" s="17">
        <v>1</v>
      </c>
      <c r="M119" s="18">
        <v>0</v>
      </c>
      <c r="N119" s="19"/>
      <c r="O119" s="17">
        <v>0</v>
      </c>
      <c r="P119" s="17">
        <v>1</v>
      </c>
      <c r="Q119" s="18">
        <v>0</v>
      </c>
      <c r="R119" s="19">
        <v>0</v>
      </c>
      <c r="S119" s="17">
        <v>0</v>
      </c>
      <c r="T119" s="17">
        <v>3</v>
      </c>
      <c r="U119" s="18">
        <f t="shared" si="20"/>
        <v>0</v>
      </c>
      <c r="V119" s="20">
        <v>0</v>
      </c>
      <c r="W119" s="17">
        <v>0</v>
      </c>
      <c r="X119" s="17">
        <v>6</v>
      </c>
      <c r="Y119" s="18">
        <v>0</v>
      </c>
      <c r="Z119" s="21">
        <v>0</v>
      </c>
      <c r="AA119" s="37">
        <f t="shared" si="16"/>
        <v>0</v>
      </c>
      <c r="AB119" s="37">
        <f t="shared" si="17"/>
        <v>11</v>
      </c>
      <c r="AC119" s="40">
        <f t="shared" si="18"/>
        <v>0</v>
      </c>
      <c r="AD119" s="41">
        <f t="shared" si="19"/>
        <v>0</v>
      </c>
    </row>
    <row r="120" spans="2:30" ht="15">
      <c r="B120" s="16" t="s">
        <v>126</v>
      </c>
      <c r="C120" s="17"/>
      <c r="D120" s="17"/>
      <c r="E120" s="18"/>
      <c r="F120" s="19"/>
      <c r="G120" s="17"/>
      <c r="H120" s="17"/>
      <c r="I120" s="18"/>
      <c r="J120" s="19"/>
      <c r="K120" s="17">
        <v>0</v>
      </c>
      <c r="L120" s="17">
        <v>1</v>
      </c>
      <c r="M120" s="18">
        <v>0</v>
      </c>
      <c r="N120" s="19"/>
      <c r="O120" s="17"/>
      <c r="P120" s="17"/>
      <c r="Q120" s="18"/>
      <c r="R120" s="19"/>
      <c r="S120" s="17">
        <v>0</v>
      </c>
      <c r="T120" s="17">
        <v>7</v>
      </c>
      <c r="U120" s="18">
        <f t="shared" si="20"/>
        <v>0</v>
      </c>
      <c r="V120" s="20">
        <v>0</v>
      </c>
      <c r="W120" s="17">
        <v>0</v>
      </c>
      <c r="X120" s="17">
        <v>3</v>
      </c>
      <c r="Y120" s="18">
        <v>0</v>
      </c>
      <c r="Z120" s="21">
        <v>0</v>
      </c>
      <c r="AA120" s="37">
        <f t="shared" si="16"/>
        <v>0</v>
      </c>
      <c r="AB120" s="37">
        <f t="shared" si="17"/>
        <v>11</v>
      </c>
      <c r="AC120" s="40">
        <f t="shared" si="18"/>
        <v>0</v>
      </c>
      <c r="AD120" s="41">
        <f t="shared" si="19"/>
        <v>0</v>
      </c>
    </row>
    <row r="121" spans="2:30" ht="15">
      <c r="B121" s="16" t="s">
        <v>127</v>
      </c>
      <c r="C121" s="17"/>
      <c r="D121" s="17"/>
      <c r="E121" s="18"/>
      <c r="F121" s="19"/>
      <c r="G121" s="17">
        <v>0</v>
      </c>
      <c r="H121" s="17">
        <v>4</v>
      </c>
      <c r="I121" s="18">
        <v>0</v>
      </c>
      <c r="J121" s="19">
        <v>0</v>
      </c>
      <c r="K121" s="17">
        <v>0</v>
      </c>
      <c r="L121" s="17">
        <v>3</v>
      </c>
      <c r="M121" s="18">
        <v>0</v>
      </c>
      <c r="N121" s="19"/>
      <c r="O121" s="17"/>
      <c r="P121" s="17"/>
      <c r="Q121" s="18"/>
      <c r="R121" s="19"/>
      <c r="S121" s="17">
        <v>0</v>
      </c>
      <c r="T121" s="17">
        <v>2</v>
      </c>
      <c r="U121" s="18">
        <f t="shared" si="20"/>
        <v>0</v>
      </c>
      <c r="V121" s="20">
        <v>0</v>
      </c>
      <c r="W121" s="17">
        <v>0</v>
      </c>
      <c r="X121" s="17">
        <v>4</v>
      </c>
      <c r="Y121" s="18">
        <v>0</v>
      </c>
      <c r="Z121" s="21">
        <v>0</v>
      </c>
      <c r="AA121" s="37">
        <f t="shared" si="16"/>
        <v>0</v>
      </c>
      <c r="AB121" s="37">
        <f t="shared" si="17"/>
        <v>13</v>
      </c>
      <c r="AC121" s="40">
        <f t="shared" si="18"/>
        <v>0</v>
      </c>
      <c r="AD121" s="41">
        <f t="shared" si="19"/>
        <v>0</v>
      </c>
    </row>
    <row r="122" spans="2:30" ht="15">
      <c r="B122" s="16" t="s">
        <v>128</v>
      </c>
      <c r="C122" s="17">
        <v>0</v>
      </c>
      <c r="D122" s="17">
        <v>2</v>
      </c>
      <c r="E122" s="18">
        <v>0</v>
      </c>
      <c r="F122" s="19">
        <v>0</v>
      </c>
      <c r="G122" s="17">
        <v>0</v>
      </c>
      <c r="H122" s="17">
        <v>1</v>
      </c>
      <c r="I122" s="18">
        <v>0</v>
      </c>
      <c r="J122" s="19">
        <v>0</v>
      </c>
      <c r="K122" s="17"/>
      <c r="L122" s="17"/>
      <c r="M122" s="18"/>
      <c r="N122" s="19"/>
      <c r="O122" s="17"/>
      <c r="P122" s="17"/>
      <c r="Q122" s="18"/>
      <c r="R122" s="19"/>
      <c r="S122" s="17">
        <v>0</v>
      </c>
      <c r="T122" s="17">
        <v>9</v>
      </c>
      <c r="U122" s="18">
        <f t="shared" si="20"/>
        <v>0</v>
      </c>
      <c r="V122" s="20">
        <v>0</v>
      </c>
      <c r="W122" s="17">
        <v>0</v>
      </c>
      <c r="X122" s="17">
        <v>2</v>
      </c>
      <c r="Y122" s="18">
        <v>0</v>
      </c>
      <c r="Z122" s="21">
        <v>0</v>
      </c>
      <c r="AA122" s="37">
        <f t="shared" si="16"/>
        <v>0</v>
      </c>
      <c r="AB122" s="37">
        <f t="shared" si="17"/>
        <v>14</v>
      </c>
      <c r="AC122" s="40">
        <f t="shared" si="18"/>
        <v>0</v>
      </c>
      <c r="AD122" s="41">
        <f t="shared" si="19"/>
        <v>0</v>
      </c>
    </row>
    <row r="123" spans="2:30" ht="15" thickBot="1">
      <c r="B123" s="16" t="s">
        <v>129</v>
      </c>
      <c r="C123" s="17"/>
      <c r="D123" s="17"/>
      <c r="E123" s="18"/>
      <c r="F123" s="19"/>
      <c r="G123" s="17"/>
      <c r="H123" s="17"/>
      <c r="I123" s="18"/>
      <c r="J123" s="19"/>
      <c r="K123" s="17">
        <v>0</v>
      </c>
      <c r="L123" s="17">
        <v>6</v>
      </c>
      <c r="M123" s="18">
        <v>0</v>
      </c>
      <c r="N123" s="19"/>
      <c r="O123" s="17"/>
      <c r="P123" s="17"/>
      <c r="Q123" s="18"/>
      <c r="R123" s="19"/>
      <c r="S123" s="17">
        <v>0</v>
      </c>
      <c r="T123" s="17">
        <v>9</v>
      </c>
      <c r="U123" s="18">
        <f t="shared" si="20"/>
        <v>0</v>
      </c>
      <c r="V123" s="20">
        <v>0</v>
      </c>
      <c r="W123" s="17">
        <v>0</v>
      </c>
      <c r="X123" s="17">
        <v>4</v>
      </c>
      <c r="Y123" s="18">
        <v>0</v>
      </c>
      <c r="Z123" s="21">
        <v>0</v>
      </c>
      <c r="AA123" s="38">
        <f t="shared" si="16"/>
        <v>0</v>
      </c>
      <c r="AB123" s="38">
        <f t="shared" si="17"/>
        <v>19</v>
      </c>
      <c r="AC123" s="42">
        <f t="shared" si="18"/>
        <v>0</v>
      </c>
      <c r="AD123" s="43">
        <f t="shared" si="19"/>
        <v>0</v>
      </c>
    </row>
    <row r="124" spans="2:32" ht="15" thickTop="1">
      <c r="B124" s="31" t="s">
        <v>130</v>
      </c>
      <c r="C124" s="32">
        <v>418</v>
      </c>
      <c r="D124" s="32">
        <v>2033</v>
      </c>
      <c r="E124" s="33">
        <v>0.205607476635514</v>
      </c>
      <c r="F124" s="32">
        <v>205604</v>
      </c>
      <c r="G124" s="32">
        <v>400</v>
      </c>
      <c r="H124" s="32">
        <v>1685</v>
      </c>
      <c r="I124" s="33">
        <v>0.23738872403560832</v>
      </c>
      <c r="J124" s="32">
        <v>82521</v>
      </c>
      <c r="K124" s="32">
        <v>238</v>
      </c>
      <c r="L124" s="32">
        <v>1252</v>
      </c>
      <c r="M124" s="33">
        <v>0.1900958466453674</v>
      </c>
      <c r="N124" s="32"/>
      <c r="O124" s="32">
        <v>510</v>
      </c>
      <c r="P124" s="32">
        <v>2325</v>
      </c>
      <c r="Q124" s="33">
        <v>0.21935483870967742</v>
      </c>
      <c r="R124" s="32">
        <v>275250</v>
      </c>
      <c r="S124" s="32">
        <v>330</v>
      </c>
      <c r="T124" s="32">
        <v>1827</v>
      </c>
      <c r="U124" s="33">
        <v>0.180623973727422</v>
      </c>
      <c r="V124" s="34">
        <v>38697.41399999998</v>
      </c>
      <c r="W124" s="32">
        <v>1148</v>
      </c>
      <c r="X124" s="32">
        <v>4335</v>
      </c>
      <c r="Y124" s="33">
        <v>0.2648212226066897</v>
      </c>
      <c r="Z124" s="34">
        <v>548420.65542</v>
      </c>
      <c r="AA124" s="32">
        <v>3044</v>
      </c>
      <c r="AB124" s="32">
        <v>13452</v>
      </c>
      <c r="AC124" s="33">
        <v>0.2262860541183467</v>
      </c>
      <c r="AD124" s="34">
        <v>1150493.06942</v>
      </c>
      <c r="AE124" s="24"/>
      <c r="AF124" s="23"/>
    </row>
    <row r="125" ht="15">
      <c r="AF125" s="23"/>
    </row>
    <row r="126" ht="15">
      <c r="AA126" s="26"/>
    </row>
    <row r="127" spans="2:27" ht="45">
      <c r="B127" s="53" t="s">
        <v>131</v>
      </c>
      <c r="AA127" s="26"/>
    </row>
    <row r="128" ht="45">
      <c r="B128" s="53" t="s">
        <v>132</v>
      </c>
    </row>
    <row r="129" ht="60">
      <c r="B129" s="53" t="s">
        <v>133</v>
      </c>
    </row>
    <row r="130" ht="45">
      <c r="B130" s="53" t="s">
        <v>134</v>
      </c>
    </row>
    <row r="131" ht="30">
      <c r="B131" s="53" t="s">
        <v>135</v>
      </c>
    </row>
    <row r="132" ht="30">
      <c r="B132" s="53" t="s">
        <v>136</v>
      </c>
    </row>
    <row r="133" ht="45">
      <c r="B133" s="53" t="s">
        <v>137</v>
      </c>
    </row>
    <row r="134" ht="30">
      <c r="B134" s="53" t="s">
        <v>138</v>
      </c>
    </row>
    <row r="135" ht="45">
      <c r="B135" s="53" t="s">
        <v>139</v>
      </c>
    </row>
    <row r="137" ht="15">
      <c r="B137" s="2" t="s">
        <v>140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184"/>
  <sheetViews>
    <sheetView zoomScale="70" zoomScaleNormal="70" workbookViewId="0" topLeftCell="A1">
      <pane xSplit="2" ySplit="3" topLeftCell="C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AE6" sqref="AE6"/>
    </sheetView>
  </sheetViews>
  <sheetFormatPr defaultColWidth="9.140625" defaultRowHeight="12.75"/>
  <cols>
    <col min="1" max="1" width="8.8515625" style="2" customWidth="1"/>
    <col min="2" max="2" width="45.57421875" style="2" customWidth="1"/>
    <col min="3" max="3" width="9.8515625" style="2" bestFit="1" customWidth="1"/>
    <col min="4" max="4" width="15.7109375" style="2" bestFit="1" customWidth="1"/>
    <col min="5" max="5" width="19.57421875" style="2" bestFit="1" customWidth="1"/>
    <col min="6" max="6" width="16.28125" style="2" customWidth="1"/>
    <col min="7" max="7" width="9.8515625" style="2" bestFit="1" customWidth="1"/>
    <col min="8" max="8" width="15.7109375" style="2" bestFit="1" customWidth="1"/>
    <col min="9" max="9" width="19.57421875" style="2" bestFit="1" customWidth="1"/>
    <col min="10" max="10" width="16.28125" style="2" bestFit="1" customWidth="1"/>
    <col min="11" max="11" width="9.8515625" style="2" bestFit="1" customWidth="1"/>
    <col min="12" max="12" width="15.7109375" style="2" bestFit="1" customWidth="1"/>
    <col min="13" max="13" width="19.57421875" style="2" bestFit="1" customWidth="1"/>
    <col min="14" max="14" width="16.28125" style="2" bestFit="1" customWidth="1"/>
    <col min="15" max="15" width="9.8515625" style="2" bestFit="1" customWidth="1"/>
    <col min="16" max="16" width="15.7109375" style="2" bestFit="1" customWidth="1"/>
    <col min="17" max="17" width="19.57421875" style="2" bestFit="1" customWidth="1"/>
    <col min="18" max="18" width="16.28125" style="2" bestFit="1" customWidth="1"/>
    <col min="19" max="19" width="9.8515625" style="2" bestFit="1" customWidth="1"/>
    <col min="20" max="20" width="15.7109375" style="2" bestFit="1" customWidth="1"/>
    <col min="21" max="21" width="19.57421875" style="2" bestFit="1" customWidth="1"/>
    <col min="22" max="22" width="16.28125" style="2" bestFit="1" customWidth="1"/>
    <col min="23" max="23" width="9.8515625" style="2" bestFit="1" customWidth="1"/>
    <col min="24" max="24" width="15.7109375" style="2" bestFit="1" customWidth="1"/>
    <col min="25" max="25" width="19.57421875" style="2" bestFit="1" customWidth="1"/>
    <col min="26" max="26" width="16.28125" style="2" bestFit="1" customWidth="1"/>
    <col min="27" max="27" width="22.140625" style="2" bestFit="1" customWidth="1"/>
    <col min="28" max="28" width="15.57421875" style="2" bestFit="1" customWidth="1"/>
    <col min="29" max="29" width="20.140625" style="2" bestFit="1" customWidth="1"/>
    <col min="30" max="30" width="16.140625" style="2" bestFit="1" customWidth="1"/>
    <col min="31" max="31" width="8.8515625" style="2" customWidth="1"/>
    <col min="32" max="32" width="11.00390625" style="2" customWidth="1"/>
    <col min="33" max="16384" width="8.8515625" style="2" customWidth="1"/>
  </cols>
  <sheetData>
    <row r="1" ht="15">
      <c r="Z1" s="3"/>
    </row>
    <row r="2" spans="2:26" ht="15">
      <c r="B2" s="4" t="s">
        <v>0</v>
      </c>
      <c r="Z2" s="3"/>
    </row>
    <row r="3" spans="2:26" ht="46.5">
      <c r="B3" s="5" t="s">
        <v>141</v>
      </c>
      <c r="Z3" s="3"/>
    </row>
    <row r="4" ht="15">
      <c r="Z4" s="3"/>
    </row>
    <row r="5" ht="15" thickBot="1">
      <c r="Z5" s="3"/>
    </row>
    <row r="6" spans="2:30" ht="15" thickBot="1">
      <c r="B6" s="1" t="s">
        <v>2</v>
      </c>
      <c r="C6" s="56" t="s">
        <v>3</v>
      </c>
      <c r="D6" s="56"/>
      <c r="E6" s="56"/>
      <c r="F6" s="57"/>
      <c r="G6" s="58" t="s">
        <v>4</v>
      </c>
      <c r="H6" s="59"/>
      <c r="I6" s="59"/>
      <c r="J6" s="60"/>
      <c r="K6" s="61" t="s">
        <v>5</v>
      </c>
      <c r="L6" s="61"/>
      <c r="M6" s="61"/>
      <c r="N6" s="62"/>
      <c r="O6" s="56" t="s">
        <v>6</v>
      </c>
      <c r="P6" s="56"/>
      <c r="Q6" s="56"/>
      <c r="R6" s="57"/>
      <c r="S6" s="58" t="s">
        <v>7</v>
      </c>
      <c r="T6" s="59"/>
      <c r="U6" s="59"/>
      <c r="V6" s="63"/>
      <c r="W6" s="64" t="s">
        <v>8</v>
      </c>
      <c r="X6" s="61"/>
      <c r="Y6" s="61"/>
      <c r="Z6" s="61"/>
      <c r="AA6" s="54" t="s">
        <v>9</v>
      </c>
      <c r="AB6" s="54"/>
      <c r="AC6" s="54"/>
      <c r="AD6" s="54"/>
    </row>
    <row r="7" spans="2:30" ht="15" thickBot="1">
      <c r="B7" s="55"/>
      <c r="C7" s="65" t="s">
        <v>10</v>
      </c>
      <c r="D7" s="65" t="s">
        <v>11</v>
      </c>
      <c r="E7" s="65" t="s">
        <v>12</v>
      </c>
      <c r="F7" s="65" t="s">
        <v>13</v>
      </c>
      <c r="G7" s="65" t="s">
        <v>10</v>
      </c>
      <c r="H7" s="65" t="s">
        <v>11</v>
      </c>
      <c r="I7" s="65" t="s">
        <v>12</v>
      </c>
      <c r="J7" s="65" t="s">
        <v>13</v>
      </c>
      <c r="K7" s="65" t="s">
        <v>10</v>
      </c>
      <c r="L7" s="65" t="s">
        <v>11</v>
      </c>
      <c r="M7" s="65" t="s">
        <v>12</v>
      </c>
      <c r="N7" s="65" t="s">
        <v>13</v>
      </c>
      <c r="O7" s="65" t="s">
        <v>10</v>
      </c>
      <c r="P7" s="65" t="s">
        <v>11</v>
      </c>
      <c r="Q7" s="65" t="s">
        <v>12</v>
      </c>
      <c r="R7" s="65" t="s">
        <v>13</v>
      </c>
      <c r="S7" s="65" t="s">
        <v>10</v>
      </c>
      <c r="T7" s="65" t="s">
        <v>11</v>
      </c>
      <c r="U7" s="65" t="s">
        <v>12</v>
      </c>
      <c r="V7" s="65" t="s">
        <v>13</v>
      </c>
      <c r="W7" s="65" t="s">
        <v>10</v>
      </c>
      <c r="X7" s="65" t="s">
        <v>11</v>
      </c>
      <c r="Y7" s="65" t="s">
        <v>12</v>
      </c>
      <c r="Z7" s="68" t="s">
        <v>13</v>
      </c>
      <c r="AA7" s="69" t="s">
        <v>10</v>
      </c>
      <c r="AB7" s="69" t="s">
        <v>11</v>
      </c>
      <c r="AC7" s="69" t="s">
        <v>12</v>
      </c>
      <c r="AD7" s="69" t="s">
        <v>13</v>
      </c>
    </row>
    <row r="8" spans="2:30" ht="15">
      <c r="B8" s="16" t="s">
        <v>82</v>
      </c>
      <c r="C8" s="17">
        <v>6</v>
      </c>
      <c r="D8" s="17">
        <v>12</v>
      </c>
      <c r="E8" s="18">
        <v>0.5</v>
      </c>
      <c r="F8" s="19">
        <v>1922</v>
      </c>
      <c r="G8" s="17"/>
      <c r="H8" s="17"/>
      <c r="I8" s="18"/>
      <c r="J8" s="19"/>
      <c r="K8" s="17"/>
      <c r="L8" s="17"/>
      <c r="M8" s="18"/>
      <c r="N8" s="19"/>
      <c r="O8" s="17"/>
      <c r="P8" s="17"/>
      <c r="Q8" s="18"/>
      <c r="R8" s="19"/>
      <c r="S8" s="17"/>
      <c r="T8" s="17"/>
      <c r="U8" s="18"/>
      <c r="V8" s="20"/>
      <c r="W8" s="17"/>
      <c r="X8" s="17"/>
      <c r="Y8" s="18"/>
      <c r="Z8" s="21"/>
      <c r="AA8" s="47">
        <f aca="true" t="shared" si="0" ref="AA8:AA39">SUM(W8,S8,O8,K8,G8,C8)</f>
        <v>6</v>
      </c>
      <c r="AB8" s="47">
        <f aca="true" t="shared" si="1" ref="AB8:AB39">SUM(X8,T8,P8,L8,H8,D8)</f>
        <v>12</v>
      </c>
      <c r="AC8" s="48">
        <f aca="true" t="shared" si="2" ref="AC8:AC39">(AA8/AB8)</f>
        <v>0.5</v>
      </c>
      <c r="AD8" s="49">
        <f aca="true" t="shared" si="3" ref="AD8:AD39">SUM(Z8,V8,R8,N8,J8,F8)</f>
        <v>1922</v>
      </c>
    </row>
    <row r="9" spans="2:30" ht="15">
      <c r="B9" s="16" t="s">
        <v>54</v>
      </c>
      <c r="C9" s="17">
        <v>18</v>
      </c>
      <c r="D9" s="17">
        <v>36</v>
      </c>
      <c r="E9" s="18">
        <v>0.5</v>
      </c>
      <c r="F9" s="19">
        <v>6820</v>
      </c>
      <c r="G9" s="17"/>
      <c r="H9" s="17"/>
      <c r="I9" s="18"/>
      <c r="J9" s="19"/>
      <c r="K9" s="17"/>
      <c r="L9" s="17"/>
      <c r="M9" s="18"/>
      <c r="N9" s="19"/>
      <c r="O9" s="17">
        <v>0</v>
      </c>
      <c r="P9" s="17">
        <v>1</v>
      </c>
      <c r="Q9" s="18">
        <v>0</v>
      </c>
      <c r="R9" s="19">
        <v>0</v>
      </c>
      <c r="S9" s="17"/>
      <c r="T9" s="17"/>
      <c r="U9" s="18"/>
      <c r="V9" s="20"/>
      <c r="W9" s="17"/>
      <c r="X9" s="17"/>
      <c r="Y9" s="18"/>
      <c r="Z9" s="21"/>
      <c r="AA9" s="47">
        <f t="shared" si="0"/>
        <v>18</v>
      </c>
      <c r="AB9" s="47">
        <f t="shared" si="1"/>
        <v>37</v>
      </c>
      <c r="AC9" s="48">
        <f t="shared" si="2"/>
        <v>0.4864864864864865</v>
      </c>
      <c r="AD9" s="49">
        <f t="shared" si="3"/>
        <v>6820</v>
      </c>
    </row>
    <row r="10" spans="2:30" ht="15">
      <c r="B10" s="16" t="s">
        <v>88</v>
      </c>
      <c r="C10" s="17"/>
      <c r="D10" s="17"/>
      <c r="E10" s="18"/>
      <c r="F10" s="19"/>
      <c r="G10" s="17"/>
      <c r="H10" s="17"/>
      <c r="I10" s="18"/>
      <c r="J10" s="19"/>
      <c r="K10" s="17"/>
      <c r="L10" s="17"/>
      <c r="M10" s="18"/>
      <c r="N10" s="19"/>
      <c r="O10" s="17">
        <v>5</v>
      </c>
      <c r="P10" s="17">
        <v>11</v>
      </c>
      <c r="Q10" s="18">
        <v>0.45454545454545453</v>
      </c>
      <c r="R10" s="19">
        <v>3610</v>
      </c>
      <c r="S10" s="17"/>
      <c r="T10" s="17"/>
      <c r="U10" s="18"/>
      <c r="V10" s="20"/>
      <c r="W10" s="17"/>
      <c r="X10" s="17"/>
      <c r="Y10" s="18"/>
      <c r="Z10" s="21"/>
      <c r="AA10" s="47">
        <f t="shared" si="0"/>
        <v>5</v>
      </c>
      <c r="AB10" s="47">
        <f t="shared" si="1"/>
        <v>11</v>
      </c>
      <c r="AC10" s="48">
        <f t="shared" si="2"/>
        <v>0.45454545454545453</v>
      </c>
      <c r="AD10" s="49">
        <f t="shared" si="3"/>
        <v>3610</v>
      </c>
    </row>
    <row r="11" spans="2:30" ht="15">
      <c r="B11" s="16" t="s">
        <v>64</v>
      </c>
      <c r="C11" s="17"/>
      <c r="D11" s="17"/>
      <c r="E11" s="18"/>
      <c r="F11" s="19"/>
      <c r="G11" s="17">
        <v>12</v>
      </c>
      <c r="H11" s="17">
        <v>28</v>
      </c>
      <c r="I11" s="18">
        <v>0.42857142857142855</v>
      </c>
      <c r="J11" s="19">
        <v>3119</v>
      </c>
      <c r="K11" s="17"/>
      <c r="L11" s="17"/>
      <c r="M11" s="18"/>
      <c r="N11" s="19"/>
      <c r="O11" s="17"/>
      <c r="P11" s="17"/>
      <c r="Q11" s="18"/>
      <c r="R11" s="19"/>
      <c r="S11" s="17"/>
      <c r="T11" s="17"/>
      <c r="U11" s="18"/>
      <c r="V11" s="20"/>
      <c r="W11" s="17"/>
      <c r="X11" s="17"/>
      <c r="Y11" s="18"/>
      <c r="Z11" s="21"/>
      <c r="AA11" s="47">
        <f t="shared" si="0"/>
        <v>12</v>
      </c>
      <c r="AB11" s="47">
        <f t="shared" si="1"/>
        <v>28</v>
      </c>
      <c r="AC11" s="48">
        <f t="shared" si="2"/>
        <v>0.42857142857142855</v>
      </c>
      <c r="AD11" s="49">
        <f t="shared" si="3"/>
        <v>3119</v>
      </c>
    </row>
    <row r="12" spans="2:30" ht="15">
      <c r="B12" s="16" t="s">
        <v>76</v>
      </c>
      <c r="C12" s="17"/>
      <c r="D12" s="17"/>
      <c r="E12" s="18"/>
      <c r="F12" s="19"/>
      <c r="G12" s="17">
        <v>8</v>
      </c>
      <c r="H12" s="17">
        <v>19</v>
      </c>
      <c r="I12" s="18">
        <v>0.42105263157894735</v>
      </c>
      <c r="J12" s="19">
        <v>1204</v>
      </c>
      <c r="K12" s="17"/>
      <c r="L12" s="17"/>
      <c r="M12" s="18"/>
      <c r="N12" s="19"/>
      <c r="O12" s="17"/>
      <c r="P12" s="17"/>
      <c r="Q12" s="18"/>
      <c r="R12" s="19"/>
      <c r="S12" s="17"/>
      <c r="T12" s="17"/>
      <c r="U12" s="18"/>
      <c r="V12" s="20"/>
      <c r="W12" s="17"/>
      <c r="X12" s="17"/>
      <c r="Y12" s="18"/>
      <c r="Z12" s="21"/>
      <c r="AA12" s="47">
        <f t="shared" si="0"/>
        <v>8</v>
      </c>
      <c r="AB12" s="47">
        <f t="shared" si="1"/>
        <v>19</v>
      </c>
      <c r="AC12" s="48">
        <f t="shared" si="2"/>
        <v>0.42105263157894735</v>
      </c>
      <c r="AD12" s="49">
        <f t="shared" si="3"/>
        <v>1204</v>
      </c>
    </row>
    <row r="13" spans="2:30" ht="15">
      <c r="B13" s="16" t="s">
        <v>83</v>
      </c>
      <c r="C13" s="17">
        <v>2</v>
      </c>
      <c r="D13" s="17">
        <v>3</v>
      </c>
      <c r="E13" s="18">
        <v>0.6666666666666666</v>
      </c>
      <c r="F13" s="19">
        <v>756</v>
      </c>
      <c r="G13" s="17"/>
      <c r="H13" s="17"/>
      <c r="I13" s="18"/>
      <c r="J13" s="19"/>
      <c r="K13" s="17"/>
      <c r="L13" s="17"/>
      <c r="M13" s="18"/>
      <c r="N13" s="19"/>
      <c r="O13" s="17">
        <v>2</v>
      </c>
      <c r="P13" s="17">
        <v>6</v>
      </c>
      <c r="Q13" s="18">
        <v>0.3333333333333333</v>
      </c>
      <c r="R13" s="19">
        <v>1530</v>
      </c>
      <c r="S13" s="17"/>
      <c r="T13" s="17"/>
      <c r="U13" s="18"/>
      <c r="V13" s="20"/>
      <c r="W13" s="17">
        <v>2</v>
      </c>
      <c r="X13" s="17">
        <v>7</v>
      </c>
      <c r="Y13" s="18">
        <v>0.2857142857142857</v>
      </c>
      <c r="Z13" s="21">
        <v>1388.40471</v>
      </c>
      <c r="AA13" s="47">
        <f t="shared" si="0"/>
        <v>6</v>
      </c>
      <c r="AB13" s="47">
        <f t="shared" si="1"/>
        <v>16</v>
      </c>
      <c r="AC13" s="48">
        <f t="shared" si="2"/>
        <v>0.375</v>
      </c>
      <c r="AD13" s="49">
        <f t="shared" si="3"/>
        <v>3674.40471</v>
      </c>
    </row>
    <row r="14" spans="2:30" ht="15">
      <c r="B14" s="16" t="s">
        <v>71</v>
      </c>
      <c r="C14" s="17"/>
      <c r="D14" s="17"/>
      <c r="E14" s="18"/>
      <c r="F14" s="19"/>
      <c r="G14" s="17">
        <v>9</v>
      </c>
      <c r="H14" s="17">
        <v>27</v>
      </c>
      <c r="I14" s="18">
        <v>0.3333333333333333</v>
      </c>
      <c r="J14" s="19">
        <v>5854</v>
      </c>
      <c r="K14" s="17"/>
      <c r="L14" s="17"/>
      <c r="M14" s="18"/>
      <c r="N14" s="19"/>
      <c r="O14" s="17"/>
      <c r="P14" s="17"/>
      <c r="Q14" s="18"/>
      <c r="R14" s="19"/>
      <c r="S14" s="17"/>
      <c r="T14" s="17"/>
      <c r="U14" s="18"/>
      <c r="V14" s="20"/>
      <c r="W14" s="17"/>
      <c r="X14" s="17"/>
      <c r="Y14" s="18"/>
      <c r="Z14" s="21"/>
      <c r="AA14" s="47">
        <f t="shared" si="0"/>
        <v>9</v>
      </c>
      <c r="AB14" s="47">
        <f t="shared" si="1"/>
        <v>27</v>
      </c>
      <c r="AC14" s="48">
        <f t="shared" si="2"/>
        <v>0.3333333333333333</v>
      </c>
      <c r="AD14" s="49">
        <f t="shared" si="3"/>
        <v>5854</v>
      </c>
    </row>
    <row r="15" spans="2:30" ht="15">
      <c r="B15" s="16" t="s">
        <v>84</v>
      </c>
      <c r="C15" s="17">
        <v>0</v>
      </c>
      <c r="D15" s="17">
        <v>1</v>
      </c>
      <c r="E15" s="18">
        <v>0</v>
      </c>
      <c r="F15" s="19">
        <v>0</v>
      </c>
      <c r="G15" s="17">
        <v>2</v>
      </c>
      <c r="H15" s="17">
        <v>2</v>
      </c>
      <c r="I15" s="18">
        <v>1</v>
      </c>
      <c r="J15" s="19">
        <v>153</v>
      </c>
      <c r="K15" s="17">
        <v>1</v>
      </c>
      <c r="L15" s="17">
        <v>4</v>
      </c>
      <c r="M15" s="18">
        <v>0.25</v>
      </c>
      <c r="N15" s="19"/>
      <c r="O15" s="17"/>
      <c r="P15" s="17"/>
      <c r="Q15" s="18"/>
      <c r="R15" s="19"/>
      <c r="S15" s="17">
        <v>2</v>
      </c>
      <c r="T15" s="17">
        <v>6</v>
      </c>
      <c r="U15" s="18">
        <f>(S15/T15)</f>
        <v>0.3333333333333333</v>
      </c>
      <c r="V15" s="20">
        <v>462.109</v>
      </c>
      <c r="W15" s="17">
        <v>1</v>
      </c>
      <c r="X15" s="17">
        <v>5</v>
      </c>
      <c r="Y15" s="18">
        <v>0.2</v>
      </c>
      <c r="Z15" s="21">
        <v>236.78370999999999</v>
      </c>
      <c r="AA15" s="47">
        <f t="shared" si="0"/>
        <v>6</v>
      </c>
      <c r="AB15" s="47">
        <f t="shared" si="1"/>
        <v>18</v>
      </c>
      <c r="AC15" s="48">
        <f t="shared" si="2"/>
        <v>0.3333333333333333</v>
      </c>
      <c r="AD15" s="49">
        <f t="shared" si="3"/>
        <v>851.89271</v>
      </c>
    </row>
    <row r="16" spans="2:30" ht="15">
      <c r="B16" s="16" t="s">
        <v>15</v>
      </c>
      <c r="C16" s="17">
        <v>30</v>
      </c>
      <c r="D16" s="17">
        <v>108</v>
      </c>
      <c r="E16" s="18">
        <v>0.2777777777777778</v>
      </c>
      <c r="F16" s="19">
        <v>14119</v>
      </c>
      <c r="G16" s="17">
        <v>14</v>
      </c>
      <c r="H16" s="17">
        <v>49</v>
      </c>
      <c r="I16" s="18">
        <v>0.2857142857142857</v>
      </c>
      <c r="J16" s="19">
        <v>2077</v>
      </c>
      <c r="K16" s="17">
        <v>5</v>
      </c>
      <c r="L16" s="17">
        <v>27</v>
      </c>
      <c r="M16" s="18">
        <v>0.18518518518518517</v>
      </c>
      <c r="N16" s="19"/>
      <c r="O16" s="17">
        <v>42</v>
      </c>
      <c r="P16" s="17">
        <v>119</v>
      </c>
      <c r="Q16" s="18">
        <v>0.35294117647058826</v>
      </c>
      <c r="R16" s="19">
        <v>22470</v>
      </c>
      <c r="S16" s="17">
        <v>5</v>
      </c>
      <c r="T16" s="17">
        <v>39</v>
      </c>
      <c r="U16" s="18">
        <f>(S16/T16)</f>
        <v>0.1282051282051282</v>
      </c>
      <c r="V16" s="20">
        <v>917.764</v>
      </c>
      <c r="W16" s="17">
        <v>66</v>
      </c>
      <c r="X16" s="17">
        <v>159</v>
      </c>
      <c r="Y16" s="18">
        <v>0.41509433962264153</v>
      </c>
      <c r="Z16" s="21">
        <v>34679.537930000006</v>
      </c>
      <c r="AA16" s="47">
        <f t="shared" si="0"/>
        <v>162</v>
      </c>
      <c r="AB16" s="47">
        <f t="shared" si="1"/>
        <v>501</v>
      </c>
      <c r="AC16" s="48">
        <f t="shared" si="2"/>
        <v>0.32335329341317365</v>
      </c>
      <c r="AD16" s="49">
        <f t="shared" si="3"/>
        <v>74263.30193000002</v>
      </c>
    </row>
    <row r="17" spans="2:30" ht="15">
      <c r="B17" s="16" t="s">
        <v>85</v>
      </c>
      <c r="C17" s="17"/>
      <c r="D17" s="17"/>
      <c r="E17" s="18"/>
      <c r="F17" s="19"/>
      <c r="G17" s="17">
        <v>5</v>
      </c>
      <c r="H17" s="17">
        <v>16</v>
      </c>
      <c r="I17" s="18">
        <v>0.3125</v>
      </c>
      <c r="J17" s="19">
        <v>764</v>
      </c>
      <c r="K17" s="17"/>
      <c r="L17" s="17"/>
      <c r="M17" s="18"/>
      <c r="N17" s="19"/>
      <c r="O17" s="17"/>
      <c r="P17" s="17"/>
      <c r="Q17" s="18"/>
      <c r="R17" s="19"/>
      <c r="S17" s="17"/>
      <c r="T17" s="17"/>
      <c r="U17" s="18"/>
      <c r="V17" s="20"/>
      <c r="W17" s="17">
        <v>1</v>
      </c>
      <c r="X17" s="17">
        <v>3</v>
      </c>
      <c r="Y17" s="18">
        <v>0.3333333333333333</v>
      </c>
      <c r="Z17" s="21">
        <v>95.83686999999999</v>
      </c>
      <c r="AA17" s="47">
        <f t="shared" si="0"/>
        <v>6</v>
      </c>
      <c r="AB17" s="47">
        <f t="shared" si="1"/>
        <v>19</v>
      </c>
      <c r="AC17" s="48">
        <f t="shared" si="2"/>
        <v>0.3157894736842105</v>
      </c>
      <c r="AD17" s="49">
        <f t="shared" si="3"/>
        <v>859.83687</v>
      </c>
    </row>
    <row r="18" spans="2:30" ht="15">
      <c r="B18" s="16" t="s">
        <v>101</v>
      </c>
      <c r="C18" s="17">
        <v>0</v>
      </c>
      <c r="D18" s="17">
        <v>1</v>
      </c>
      <c r="E18" s="18">
        <v>0</v>
      </c>
      <c r="F18" s="19">
        <v>0</v>
      </c>
      <c r="G18" s="17"/>
      <c r="H18" s="17"/>
      <c r="I18" s="18"/>
      <c r="J18" s="19"/>
      <c r="K18" s="17">
        <v>3</v>
      </c>
      <c r="L18" s="17">
        <v>7</v>
      </c>
      <c r="M18" s="18">
        <v>0.42857142857142855</v>
      </c>
      <c r="N18" s="19"/>
      <c r="O18" s="17">
        <v>0</v>
      </c>
      <c r="P18" s="17">
        <v>1</v>
      </c>
      <c r="Q18" s="18">
        <v>0</v>
      </c>
      <c r="R18" s="19">
        <v>0</v>
      </c>
      <c r="S18" s="17">
        <v>0</v>
      </c>
      <c r="T18" s="17">
        <v>1</v>
      </c>
      <c r="U18" s="18">
        <f aca="true" t="shared" si="4" ref="U18:U28">(S18/T18)</f>
        <v>0</v>
      </c>
      <c r="V18" s="20">
        <v>0</v>
      </c>
      <c r="W18" s="17"/>
      <c r="X18" s="17"/>
      <c r="Y18" s="18"/>
      <c r="Z18" s="21"/>
      <c r="AA18" s="47">
        <f t="shared" si="0"/>
        <v>3</v>
      </c>
      <c r="AB18" s="47">
        <f t="shared" si="1"/>
        <v>10</v>
      </c>
      <c r="AC18" s="48">
        <f t="shared" si="2"/>
        <v>0.3</v>
      </c>
      <c r="AD18" s="49">
        <f t="shared" si="3"/>
        <v>0</v>
      </c>
    </row>
    <row r="19" spans="2:30" ht="15">
      <c r="B19" s="16" t="s">
        <v>29</v>
      </c>
      <c r="C19" s="17">
        <v>12</v>
      </c>
      <c r="D19" s="17">
        <v>39</v>
      </c>
      <c r="E19" s="18">
        <v>0.3076923076923077</v>
      </c>
      <c r="F19" s="19">
        <v>7337</v>
      </c>
      <c r="G19" s="17">
        <v>2</v>
      </c>
      <c r="H19" s="17">
        <v>8</v>
      </c>
      <c r="I19" s="18">
        <v>0.25</v>
      </c>
      <c r="J19" s="19">
        <v>666</v>
      </c>
      <c r="K19" s="17">
        <v>7</v>
      </c>
      <c r="L19" s="17">
        <v>25</v>
      </c>
      <c r="M19" s="18">
        <v>0.28</v>
      </c>
      <c r="N19" s="19"/>
      <c r="O19" s="17">
        <v>1</v>
      </c>
      <c r="P19" s="17">
        <v>15</v>
      </c>
      <c r="Q19" s="18">
        <v>0.06666666666666667</v>
      </c>
      <c r="R19" s="19">
        <v>420</v>
      </c>
      <c r="S19" s="17">
        <v>10</v>
      </c>
      <c r="T19" s="17">
        <v>32</v>
      </c>
      <c r="U19" s="18">
        <f t="shared" si="4"/>
        <v>0.3125</v>
      </c>
      <c r="V19" s="20">
        <v>1922.719</v>
      </c>
      <c r="W19" s="17">
        <v>29</v>
      </c>
      <c r="X19" s="17">
        <v>89</v>
      </c>
      <c r="Y19" s="18">
        <v>0.3258426966292135</v>
      </c>
      <c r="Z19" s="21">
        <v>18823.077269999998</v>
      </c>
      <c r="AA19" s="47">
        <f t="shared" si="0"/>
        <v>61</v>
      </c>
      <c r="AB19" s="47">
        <f t="shared" si="1"/>
        <v>208</v>
      </c>
      <c r="AC19" s="48">
        <f t="shared" si="2"/>
        <v>0.2932692307692308</v>
      </c>
      <c r="AD19" s="49">
        <f t="shared" si="3"/>
        <v>29168.79627</v>
      </c>
    </row>
    <row r="20" spans="2:30" ht="15">
      <c r="B20" s="16" t="s">
        <v>20</v>
      </c>
      <c r="C20" s="17">
        <v>23</v>
      </c>
      <c r="D20" s="17">
        <v>85</v>
      </c>
      <c r="E20" s="18">
        <v>0.27058823529411763</v>
      </c>
      <c r="F20" s="19">
        <v>17099</v>
      </c>
      <c r="G20" s="17">
        <v>4</v>
      </c>
      <c r="H20" s="17">
        <v>27</v>
      </c>
      <c r="I20" s="18">
        <v>0.14814814814814814</v>
      </c>
      <c r="J20" s="19">
        <v>866</v>
      </c>
      <c r="K20" s="17">
        <v>6</v>
      </c>
      <c r="L20" s="17">
        <v>30</v>
      </c>
      <c r="M20" s="18">
        <v>0.2</v>
      </c>
      <c r="N20" s="19"/>
      <c r="O20" s="17">
        <v>14</v>
      </c>
      <c r="P20" s="17">
        <v>62</v>
      </c>
      <c r="Q20" s="18">
        <v>0.22580645161290322</v>
      </c>
      <c r="R20" s="19">
        <v>6910</v>
      </c>
      <c r="S20" s="17">
        <v>13</v>
      </c>
      <c r="T20" s="17">
        <v>42</v>
      </c>
      <c r="U20" s="18">
        <f t="shared" si="4"/>
        <v>0.30952380952380953</v>
      </c>
      <c r="V20" s="20">
        <v>1262.0680000000002</v>
      </c>
      <c r="W20" s="17">
        <v>56</v>
      </c>
      <c r="X20" s="17">
        <v>157</v>
      </c>
      <c r="Y20" s="18">
        <v>0.35668789808917195</v>
      </c>
      <c r="Z20" s="21">
        <v>32866.40466999999</v>
      </c>
      <c r="AA20" s="47">
        <f t="shared" si="0"/>
        <v>116</v>
      </c>
      <c r="AB20" s="47">
        <f t="shared" si="1"/>
        <v>403</v>
      </c>
      <c r="AC20" s="48">
        <f t="shared" si="2"/>
        <v>0.2878411910669975</v>
      </c>
      <c r="AD20" s="49">
        <f t="shared" si="3"/>
        <v>59003.47266999999</v>
      </c>
    </row>
    <row r="21" spans="2:30" ht="15">
      <c r="B21" s="16" t="s">
        <v>72</v>
      </c>
      <c r="C21" s="17"/>
      <c r="D21" s="17"/>
      <c r="E21" s="18"/>
      <c r="F21" s="19"/>
      <c r="G21" s="17"/>
      <c r="H21" s="17"/>
      <c r="I21" s="18"/>
      <c r="J21" s="19"/>
      <c r="K21" s="17">
        <v>6</v>
      </c>
      <c r="L21" s="17">
        <v>22</v>
      </c>
      <c r="M21" s="18">
        <v>0.2727272727272727</v>
      </c>
      <c r="N21" s="19"/>
      <c r="O21" s="17"/>
      <c r="P21" s="17"/>
      <c r="Q21" s="18"/>
      <c r="R21" s="19"/>
      <c r="S21" s="17">
        <v>2</v>
      </c>
      <c r="T21" s="17">
        <v>6</v>
      </c>
      <c r="U21" s="18">
        <f t="shared" si="4"/>
        <v>0.3333333333333333</v>
      </c>
      <c r="V21" s="20">
        <v>512.193</v>
      </c>
      <c r="W21" s="17">
        <v>1</v>
      </c>
      <c r="X21" s="17">
        <v>4</v>
      </c>
      <c r="Y21" s="18">
        <v>0.25</v>
      </c>
      <c r="Z21" s="21">
        <v>272.60029</v>
      </c>
      <c r="AA21" s="47">
        <f t="shared" si="0"/>
        <v>9</v>
      </c>
      <c r="AB21" s="47">
        <f t="shared" si="1"/>
        <v>32</v>
      </c>
      <c r="AC21" s="48">
        <f t="shared" si="2"/>
        <v>0.28125</v>
      </c>
      <c r="AD21" s="49">
        <f t="shared" si="3"/>
        <v>784.79329</v>
      </c>
    </row>
    <row r="22" spans="2:30" ht="15">
      <c r="B22" s="16" t="s">
        <v>35</v>
      </c>
      <c r="C22" s="17">
        <v>1</v>
      </c>
      <c r="D22" s="17">
        <v>17</v>
      </c>
      <c r="E22" s="18">
        <v>0.058823529411764705</v>
      </c>
      <c r="F22" s="19">
        <v>299</v>
      </c>
      <c r="G22" s="17">
        <v>1</v>
      </c>
      <c r="H22" s="17">
        <v>3</v>
      </c>
      <c r="I22" s="18">
        <v>0.3333333333333333</v>
      </c>
      <c r="J22" s="19">
        <v>28</v>
      </c>
      <c r="K22" s="17">
        <v>1</v>
      </c>
      <c r="L22" s="17">
        <v>10</v>
      </c>
      <c r="M22" s="18">
        <v>0.1</v>
      </c>
      <c r="N22" s="19"/>
      <c r="O22" s="17">
        <v>2</v>
      </c>
      <c r="P22" s="17">
        <v>12</v>
      </c>
      <c r="Q22" s="18">
        <v>0.16666666666666666</v>
      </c>
      <c r="R22" s="19">
        <v>390</v>
      </c>
      <c r="S22" s="17">
        <v>3</v>
      </c>
      <c r="T22" s="17">
        <v>15</v>
      </c>
      <c r="U22" s="18">
        <f t="shared" si="4"/>
        <v>0.2</v>
      </c>
      <c r="V22" s="20">
        <v>215.049</v>
      </c>
      <c r="W22" s="17">
        <v>33</v>
      </c>
      <c r="X22" s="21">
        <v>92</v>
      </c>
      <c r="Y22" s="18">
        <v>0.35967302452316074</v>
      </c>
      <c r="Z22" s="21">
        <v>20986.136419999995</v>
      </c>
      <c r="AA22" s="47">
        <f t="shared" si="0"/>
        <v>41</v>
      </c>
      <c r="AB22" s="47">
        <f t="shared" si="1"/>
        <v>149</v>
      </c>
      <c r="AC22" s="48">
        <f t="shared" si="2"/>
        <v>0.2751677852348993</v>
      </c>
      <c r="AD22" s="49">
        <f t="shared" si="3"/>
        <v>21918.185419999994</v>
      </c>
    </row>
    <row r="23" spans="2:30" ht="15">
      <c r="B23" s="16" t="s">
        <v>28</v>
      </c>
      <c r="C23" s="17">
        <v>6</v>
      </c>
      <c r="D23" s="17">
        <v>23</v>
      </c>
      <c r="E23" s="18">
        <v>0.2608695652173913</v>
      </c>
      <c r="F23" s="19">
        <v>1987</v>
      </c>
      <c r="G23" s="17">
        <v>16</v>
      </c>
      <c r="H23" s="17">
        <v>46</v>
      </c>
      <c r="I23" s="18">
        <v>0.34782608695652173</v>
      </c>
      <c r="J23" s="19">
        <v>2007</v>
      </c>
      <c r="K23" s="17">
        <v>7</v>
      </c>
      <c r="L23" s="17">
        <v>25</v>
      </c>
      <c r="M23" s="18">
        <v>0.28</v>
      </c>
      <c r="N23" s="19"/>
      <c r="O23" s="17">
        <v>0</v>
      </c>
      <c r="P23" s="17">
        <v>13</v>
      </c>
      <c r="Q23" s="18">
        <v>0</v>
      </c>
      <c r="R23" s="19">
        <v>0</v>
      </c>
      <c r="S23" s="17">
        <v>6</v>
      </c>
      <c r="T23" s="17">
        <v>42</v>
      </c>
      <c r="U23" s="18">
        <f t="shared" si="4"/>
        <v>0.14285714285714285</v>
      </c>
      <c r="V23" s="20">
        <v>563.47</v>
      </c>
      <c r="W23" s="17">
        <v>30</v>
      </c>
      <c r="X23" s="21">
        <v>88</v>
      </c>
      <c r="Y23" s="18">
        <v>0.3418803418803419</v>
      </c>
      <c r="Z23" s="21">
        <v>10235.625940000002</v>
      </c>
      <c r="AA23" s="47">
        <f t="shared" si="0"/>
        <v>65</v>
      </c>
      <c r="AB23" s="47">
        <f t="shared" si="1"/>
        <v>237</v>
      </c>
      <c r="AC23" s="48">
        <f t="shared" si="2"/>
        <v>0.2742616033755274</v>
      </c>
      <c r="AD23" s="49">
        <f t="shared" si="3"/>
        <v>14793.095940000001</v>
      </c>
    </row>
    <row r="24" spans="2:30" ht="15">
      <c r="B24" s="16" t="s">
        <v>19</v>
      </c>
      <c r="C24" s="17">
        <v>16</v>
      </c>
      <c r="D24" s="17">
        <v>83</v>
      </c>
      <c r="E24" s="18">
        <v>0.1927710843373494</v>
      </c>
      <c r="F24" s="19">
        <v>6767</v>
      </c>
      <c r="G24" s="17">
        <v>20</v>
      </c>
      <c r="H24" s="17">
        <v>63</v>
      </c>
      <c r="I24" s="18">
        <v>0.31746031746031744</v>
      </c>
      <c r="J24" s="19">
        <v>5539</v>
      </c>
      <c r="K24" s="17">
        <v>11</v>
      </c>
      <c r="L24" s="17">
        <v>33</v>
      </c>
      <c r="M24" s="18">
        <v>0.3333333333333333</v>
      </c>
      <c r="N24" s="19"/>
      <c r="O24" s="17">
        <v>32</v>
      </c>
      <c r="P24" s="17">
        <v>124</v>
      </c>
      <c r="Q24" s="18">
        <v>0.25806451612903225</v>
      </c>
      <c r="R24" s="19">
        <v>20130</v>
      </c>
      <c r="S24" s="17">
        <v>16</v>
      </c>
      <c r="T24" s="17">
        <v>54</v>
      </c>
      <c r="U24" s="18">
        <f t="shared" si="4"/>
        <v>0.2962962962962963</v>
      </c>
      <c r="V24" s="20">
        <v>2260.846</v>
      </c>
      <c r="W24" s="17">
        <v>34</v>
      </c>
      <c r="X24" s="17">
        <v>114</v>
      </c>
      <c r="Y24" s="18">
        <v>0.2982456140350877</v>
      </c>
      <c r="Z24" s="21">
        <v>16222.44093</v>
      </c>
      <c r="AA24" s="47">
        <f t="shared" si="0"/>
        <v>129</v>
      </c>
      <c r="AB24" s="47">
        <f t="shared" si="1"/>
        <v>471</v>
      </c>
      <c r="AC24" s="48">
        <f t="shared" si="2"/>
        <v>0.27388535031847133</v>
      </c>
      <c r="AD24" s="49">
        <f t="shared" si="3"/>
        <v>50919.28693</v>
      </c>
    </row>
    <row r="25" spans="2:30" ht="15">
      <c r="B25" s="16" t="s">
        <v>16</v>
      </c>
      <c r="C25" s="17">
        <v>19</v>
      </c>
      <c r="D25" s="17">
        <v>100</v>
      </c>
      <c r="E25" s="18">
        <v>0.19</v>
      </c>
      <c r="F25" s="19">
        <v>8122</v>
      </c>
      <c r="G25" s="17">
        <v>21</v>
      </c>
      <c r="H25" s="17">
        <v>64</v>
      </c>
      <c r="I25" s="18">
        <v>0.328125</v>
      </c>
      <c r="J25" s="19">
        <v>3819</v>
      </c>
      <c r="K25" s="17">
        <v>9</v>
      </c>
      <c r="L25" s="17">
        <v>44</v>
      </c>
      <c r="M25" s="18">
        <v>0.20454545454545456</v>
      </c>
      <c r="N25" s="19"/>
      <c r="O25" s="17">
        <v>42</v>
      </c>
      <c r="P25" s="17">
        <v>154</v>
      </c>
      <c r="Q25" s="18">
        <v>0.2727272727272727</v>
      </c>
      <c r="R25" s="19">
        <v>22130</v>
      </c>
      <c r="S25" s="17">
        <v>15</v>
      </c>
      <c r="T25" s="17">
        <v>65</v>
      </c>
      <c r="U25" s="18">
        <f t="shared" si="4"/>
        <v>0.23076923076923078</v>
      </c>
      <c r="V25" s="20">
        <v>3354.5170000000003</v>
      </c>
      <c r="W25" s="17">
        <v>47</v>
      </c>
      <c r="X25" s="17">
        <v>144</v>
      </c>
      <c r="Y25" s="18">
        <v>0.3263888888888889</v>
      </c>
      <c r="Z25" s="21">
        <v>17324.811979999995</v>
      </c>
      <c r="AA25" s="47">
        <f t="shared" si="0"/>
        <v>153</v>
      </c>
      <c r="AB25" s="47">
        <f t="shared" si="1"/>
        <v>571</v>
      </c>
      <c r="AC25" s="48">
        <f t="shared" si="2"/>
        <v>0.2679509632224168</v>
      </c>
      <c r="AD25" s="49">
        <f t="shared" si="3"/>
        <v>54750.32897999999</v>
      </c>
    </row>
    <row r="26" spans="2:30" ht="15">
      <c r="B26" s="16" t="s">
        <v>57</v>
      </c>
      <c r="C26" s="17">
        <v>0</v>
      </c>
      <c r="D26" s="17">
        <v>1</v>
      </c>
      <c r="E26" s="18">
        <v>0</v>
      </c>
      <c r="F26" s="19">
        <v>0</v>
      </c>
      <c r="G26" s="17">
        <v>0</v>
      </c>
      <c r="H26" s="17">
        <v>3</v>
      </c>
      <c r="I26" s="18">
        <v>0</v>
      </c>
      <c r="J26" s="19">
        <v>0</v>
      </c>
      <c r="K26" s="17">
        <v>0</v>
      </c>
      <c r="L26" s="17">
        <v>3</v>
      </c>
      <c r="M26" s="18">
        <v>0</v>
      </c>
      <c r="N26" s="19"/>
      <c r="O26" s="17">
        <v>1</v>
      </c>
      <c r="P26" s="17">
        <v>2</v>
      </c>
      <c r="Q26" s="18">
        <v>0.5</v>
      </c>
      <c r="R26" s="19">
        <v>90</v>
      </c>
      <c r="S26" s="17">
        <v>1</v>
      </c>
      <c r="T26" s="17">
        <v>9</v>
      </c>
      <c r="U26" s="18">
        <f t="shared" si="4"/>
        <v>0.1111111111111111</v>
      </c>
      <c r="V26" s="20">
        <v>16.24</v>
      </c>
      <c r="W26" s="17">
        <v>13</v>
      </c>
      <c r="X26" s="17">
        <v>38</v>
      </c>
      <c r="Y26" s="18">
        <v>0.34210526315789475</v>
      </c>
      <c r="Z26" s="21">
        <v>2211.41907</v>
      </c>
      <c r="AA26" s="47">
        <f t="shared" si="0"/>
        <v>15</v>
      </c>
      <c r="AB26" s="47">
        <f t="shared" si="1"/>
        <v>56</v>
      </c>
      <c r="AC26" s="48">
        <f t="shared" si="2"/>
        <v>0.26785714285714285</v>
      </c>
      <c r="AD26" s="49">
        <f t="shared" si="3"/>
        <v>2317.6590699999997</v>
      </c>
    </row>
    <row r="27" spans="2:30" ht="15">
      <c r="B27" s="16" t="s">
        <v>14</v>
      </c>
      <c r="C27" s="17">
        <v>13</v>
      </c>
      <c r="D27" s="17">
        <v>92</v>
      </c>
      <c r="E27" s="18">
        <v>0.14130434782608695</v>
      </c>
      <c r="F27" s="19">
        <v>6668</v>
      </c>
      <c r="G27" s="17">
        <v>8</v>
      </c>
      <c r="H27" s="17">
        <v>43</v>
      </c>
      <c r="I27" s="18">
        <v>0.18604651162790697</v>
      </c>
      <c r="J27" s="19">
        <v>2170</v>
      </c>
      <c r="K27" s="17">
        <v>13</v>
      </c>
      <c r="L27" s="17">
        <v>34</v>
      </c>
      <c r="M27" s="18">
        <v>0.38235294117647056</v>
      </c>
      <c r="N27" s="19"/>
      <c r="O27" s="17">
        <v>70</v>
      </c>
      <c r="P27" s="17">
        <v>224</v>
      </c>
      <c r="Q27" s="18">
        <v>0.3125</v>
      </c>
      <c r="R27" s="19">
        <v>44310</v>
      </c>
      <c r="S27" s="17">
        <v>9</v>
      </c>
      <c r="T27" s="17">
        <v>47</v>
      </c>
      <c r="U27" s="18">
        <f t="shared" si="4"/>
        <v>0.19148936170212766</v>
      </c>
      <c r="V27" s="20">
        <v>859.42</v>
      </c>
      <c r="W27" s="17">
        <v>61</v>
      </c>
      <c r="X27" s="17">
        <v>211</v>
      </c>
      <c r="Y27" s="18">
        <v>0.2890995260663507</v>
      </c>
      <c r="Z27" s="21">
        <v>27357.57432</v>
      </c>
      <c r="AA27" s="47">
        <f t="shared" si="0"/>
        <v>174</v>
      </c>
      <c r="AB27" s="47">
        <f t="shared" si="1"/>
        <v>651</v>
      </c>
      <c r="AC27" s="48">
        <f t="shared" si="2"/>
        <v>0.2672811059907834</v>
      </c>
      <c r="AD27" s="49">
        <f t="shared" si="3"/>
        <v>81364.99432</v>
      </c>
    </row>
    <row r="28" spans="2:30" ht="15">
      <c r="B28" s="16" t="s">
        <v>70</v>
      </c>
      <c r="C28" s="17">
        <v>2</v>
      </c>
      <c r="D28" s="17">
        <v>5</v>
      </c>
      <c r="E28" s="18">
        <v>0.4</v>
      </c>
      <c r="F28" s="19">
        <v>1440</v>
      </c>
      <c r="G28" s="17"/>
      <c r="H28" s="17"/>
      <c r="I28" s="18"/>
      <c r="J28" s="19"/>
      <c r="K28" s="17"/>
      <c r="L28" s="17"/>
      <c r="M28" s="18"/>
      <c r="N28" s="19"/>
      <c r="O28" s="17">
        <v>8</v>
      </c>
      <c r="P28" s="17">
        <v>30</v>
      </c>
      <c r="Q28" s="18">
        <v>0.26666666666666666</v>
      </c>
      <c r="R28" s="19">
        <v>2360</v>
      </c>
      <c r="S28" s="17">
        <v>0</v>
      </c>
      <c r="T28" s="17">
        <v>1</v>
      </c>
      <c r="U28" s="18">
        <f t="shared" si="4"/>
        <v>0</v>
      </c>
      <c r="V28" s="20">
        <v>0</v>
      </c>
      <c r="W28" s="17">
        <v>0</v>
      </c>
      <c r="X28" s="17">
        <v>2</v>
      </c>
      <c r="Y28" s="18">
        <v>0</v>
      </c>
      <c r="Z28" s="21">
        <v>0</v>
      </c>
      <c r="AA28" s="47">
        <f t="shared" si="0"/>
        <v>10</v>
      </c>
      <c r="AB28" s="47">
        <f t="shared" si="1"/>
        <v>38</v>
      </c>
      <c r="AC28" s="48">
        <f t="shared" si="2"/>
        <v>0.2631578947368421</v>
      </c>
      <c r="AD28" s="49">
        <f t="shared" si="3"/>
        <v>3800</v>
      </c>
    </row>
    <row r="29" spans="2:30" ht="15">
      <c r="B29" s="16" t="s">
        <v>77</v>
      </c>
      <c r="C29" s="17">
        <v>8</v>
      </c>
      <c r="D29" s="17">
        <v>26</v>
      </c>
      <c r="E29" s="18">
        <v>0.3076923076923077</v>
      </c>
      <c r="F29" s="19">
        <v>7880</v>
      </c>
      <c r="G29" s="17">
        <v>0</v>
      </c>
      <c r="H29" s="17">
        <v>5</v>
      </c>
      <c r="I29" s="18">
        <v>0</v>
      </c>
      <c r="J29" s="19">
        <v>0</v>
      </c>
      <c r="K29" s="17"/>
      <c r="L29" s="17"/>
      <c r="M29" s="18"/>
      <c r="N29" s="19"/>
      <c r="O29" s="17"/>
      <c r="P29" s="17"/>
      <c r="Q29" s="18"/>
      <c r="R29" s="19"/>
      <c r="S29" s="17"/>
      <c r="T29" s="17"/>
      <c r="U29" s="18"/>
      <c r="V29" s="20"/>
      <c r="W29" s="17"/>
      <c r="X29" s="17"/>
      <c r="Y29" s="18"/>
      <c r="Z29" s="21"/>
      <c r="AA29" s="47">
        <f t="shared" si="0"/>
        <v>8</v>
      </c>
      <c r="AB29" s="47">
        <f t="shared" si="1"/>
        <v>31</v>
      </c>
      <c r="AC29" s="48">
        <f t="shared" si="2"/>
        <v>0.25806451612903225</v>
      </c>
      <c r="AD29" s="49">
        <f t="shared" si="3"/>
        <v>7880</v>
      </c>
    </row>
    <row r="30" spans="2:30" ht="15">
      <c r="B30" s="16" t="s">
        <v>73</v>
      </c>
      <c r="C30" s="17">
        <v>1</v>
      </c>
      <c r="D30" s="17">
        <v>1</v>
      </c>
      <c r="E30" s="18">
        <v>1</v>
      </c>
      <c r="F30" s="19">
        <v>2203</v>
      </c>
      <c r="G30" s="17">
        <v>0</v>
      </c>
      <c r="H30" s="17">
        <v>3</v>
      </c>
      <c r="I30" s="18">
        <v>0</v>
      </c>
      <c r="J30" s="19">
        <v>0</v>
      </c>
      <c r="K30" s="17"/>
      <c r="L30" s="17"/>
      <c r="M30" s="18"/>
      <c r="N30" s="19"/>
      <c r="O30" s="17">
        <v>0</v>
      </c>
      <c r="P30" s="17">
        <v>1</v>
      </c>
      <c r="Q30" s="18">
        <v>0</v>
      </c>
      <c r="R30" s="19">
        <v>0</v>
      </c>
      <c r="S30" s="17">
        <v>0</v>
      </c>
      <c r="T30" s="17">
        <v>1</v>
      </c>
      <c r="U30" s="18">
        <f aca="true" t="shared" si="5" ref="U30:U39">(S30/T30)</f>
        <v>0</v>
      </c>
      <c r="V30" s="20">
        <v>0</v>
      </c>
      <c r="W30" s="17">
        <v>8</v>
      </c>
      <c r="X30" s="17">
        <v>29</v>
      </c>
      <c r="Y30" s="18">
        <v>0.27586206896551724</v>
      </c>
      <c r="Z30" s="21">
        <v>4385.057559999999</v>
      </c>
      <c r="AA30" s="47">
        <f t="shared" si="0"/>
        <v>9</v>
      </c>
      <c r="AB30" s="47">
        <f t="shared" si="1"/>
        <v>35</v>
      </c>
      <c r="AC30" s="48">
        <f t="shared" si="2"/>
        <v>0.2571428571428571</v>
      </c>
      <c r="AD30" s="49">
        <f t="shared" si="3"/>
        <v>6588.057559999999</v>
      </c>
    </row>
    <row r="31" spans="2:30" ht="15">
      <c r="B31" s="16" t="s">
        <v>51</v>
      </c>
      <c r="C31" s="17">
        <v>4</v>
      </c>
      <c r="D31" s="17">
        <v>15</v>
      </c>
      <c r="E31" s="18">
        <v>0.26666666666666666</v>
      </c>
      <c r="F31" s="19">
        <v>1931</v>
      </c>
      <c r="G31" s="17">
        <v>7</v>
      </c>
      <c r="H31" s="17">
        <v>23</v>
      </c>
      <c r="I31" s="18">
        <v>0.30434782608695654</v>
      </c>
      <c r="J31" s="19">
        <v>1048</v>
      </c>
      <c r="K31" s="17">
        <v>0</v>
      </c>
      <c r="L31" s="17">
        <v>3</v>
      </c>
      <c r="M31" s="18">
        <v>0</v>
      </c>
      <c r="N31" s="19"/>
      <c r="O31" s="17"/>
      <c r="P31" s="17"/>
      <c r="Q31" s="18"/>
      <c r="R31" s="19"/>
      <c r="S31" s="17">
        <v>4</v>
      </c>
      <c r="T31" s="17">
        <v>21</v>
      </c>
      <c r="U31" s="18">
        <f t="shared" si="5"/>
        <v>0.19047619047619047</v>
      </c>
      <c r="V31" s="20">
        <v>728.367</v>
      </c>
      <c r="W31" s="17">
        <v>4</v>
      </c>
      <c r="X31" s="17">
        <v>12</v>
      </c>
      <c r="Y31" s="18">
        <v>0.3333333333333333</v>
      </c>
      <c r="Z31" s="21">
        <v>931.62474</v>
      </c>
      <c r="AA31" s="47">
        <f t="shared" si="0"/>
        <v>19</v>
      </c>
      <c r="AB31" s="47">
        <f t="shared" si="1"/>
        <v>74</v>
      </c>
      <c r="AC31" s="48">
        <f t="shared" si="2"/>
        <v>0.25675675675675674</v>
      </c>
      <c r="AD31" s="49">
        <f t="shared" si="3"/>
        <v>4638.9917399999995</v>
      </c>
    </row>
    <row r="32" spans="2:30" ht="15">
      <c r="B32" s="16" t="s">
        <v>18</v>
      </c>
      <c r="C32" s="17">
        <v>35</v>
      </c>
      <c r="D32" s="17">
        <v>123</v>
      </c>
      <c r="E32" s="18">
        <v>0.2845528455284553</v>
      </c>
      <c r="F32" s="19">
        <v>16812</v>
      </c>
      <c r="G32" s="17">
        <v>8</v>
      </c>
      <c r="H32" s="17">
        <v>30</v>
      </c>
      <c r="I32" s="18">
        <v>0.26666666666666666</v>
      </c>
      <c r="J32" s="19">
        <v>1953</v>
      </c>
      <c r="K32" s="17">
        <v>9</v>
      </c>
      <c r="L32" s="17">
        <v>34</v>
      </c>
      <c r="M32" s="18">
        <v>0.2647058823529412</v>
      </c>
      <c r="N32" s="19"/>
      <c r="O32" s="17">
        <v>19</v>
      </c>
      <c r="P32" s="17">
        <v>88</v>
      </c>
      <c r="Q32" s="18">
        <v>0.2159090909090909</v>
      </c>
      <c r="R32" s="19">
        <v>10280</v>
      </c>
      <c r="S32" s="17">
        <v>11</v>
      </c>
      <c r="T32" s="17">
        <v>43</v>
      </c>
      <c r="U32" s="18">
        <f t="shared" si="5"/>
        <v>0.2558139534883721</v>
      </c>
      <c r="V32" s="20">
        <v>336.55899999999997</v>
      </c>
      <c r="W32" s="17">
        <v>53</v>
      </c>
      <c r="X32" s="17">
        <v>208</v>
      </c>
      <c r="Y32" s="18">
        <v>0.2548076923076923</v>
      </c>
      <c r="Z32" s="21">
        <v>26942.411619999995</v>
      </c>
      <c r="AA32" s="47">
        <f t="shared" si="0"/>
        <v>135</v>
      </c>
      <c r="AB32" s="47">
        <f t="shared" si="1"/>
        <v>526</v>
      </c>
      <c r="AC32" s="48">
        <f t="shared" si="2"/>
        <v>0.25665399239543724</v>
      </c>
      <c r="AD32" s="49">
        <f t="shared" si="3"/>
        <v>56323.97061999999</v>
      </c>
    </row>
    <row r="33" spans="2:30" ht="15">
      <c r="B33" s="16" t="s">
        <v>39</v>
      </c>
      <c r="C33" s="17">
        <v>2</v>
      </c>
      <c r="D33" s="17">
        <v>15</v>
      </c>
      <c r="E33" s="18">
        <v>0.13333333333333333</v>
      </c>
      <c r="F33" s="19">
        <v>964</v>
      </c>
      <c r="G33" s="17">
        <v>13</v>
      </c>
      <c r="H33" s="17">
        <v>42</v>
      </c>
      <c r="I33" s="18">
        <v>0.30952380952380953</v>
      </c>
      <c r="J33" s="19">
        <v>2100</v>
      </c>
      <c r="K33" s="17">
        <v>6</v>
      </c>
      <c r="L33" s="17">
        <v>23</v>
      </c>
      <c r="M33" s="18">
        <v>0.2608695652173913</v>
      </c>
      <c r="N33" s="19"/>
      <c r="O33" s="17">
        <v>0</v>
      </c>
      <c r="P33" s="17">
        <v>4</v>
      </c>
      <c r="Q33" s="18">
        <v>0</v>
      </c>
      <c r="R33" s="19">
        <v>0</v>
      </c>
      <c r="S33" s="17">
        <v>3</v>
      </c>
      <c r="T33" s="17">
        <v>21</v>
      </c>
      <c r="U33" s="18">
        <f t="shared" si="5"/>
        <v>0.14285714285714285</v>
      </c>
      <c r="V33" s="20">
        <v>86.733</v>
      </c>
      <c r="W33" s="17">
        <v>14</v>
      </c>
      <c r="X33" s="17">
        <v>44</v>
      </c>
      <c r="Y33" s="18">
        <v>0.3181818181818182</v>
      </c>
      <c r="Z33" s="21">
        <v>5289.55269</v>
      </c>
      <c r="AA33" s="47">
        <f t="shared" si="0"/>
        <v>38</v>
      </c>
      <c r="AB33" s="47">
        <f t="shared" si="1"/>
        <v>149</v>
      </c>
      <c r="AC33" s="48">
        <f t="shared" si="2"/>
        <v>0.2550335570469799</v>
      </c>
      <c r="AD33" s="49">
        <f t="shared" si="3"/>
        <v>8440.28569</v>
      </c>
    </row>
    <row r="34" spans="2:30" ht="15">
      <c r="B34" s="16" t="s">
        <v>33</v>
      </c>
      <c r="C34" s="17">
        <v>5</v>
      </c>
      <c r="D34" s="17">
        <v>30</v>
      </c>
      <c r="E34" s="18">
        <v>0.16666666666666666</v>
      </c>
      <c r="F34" s="19">
        <v>1608</v>
      </c>
      <c r="G34" s="17">
        <v>8</v>
      </c>
      <c r="H34" s="17">
        <v>38</v>
      </c>
      <c r="I34" s="18">
        <v>0.21052631578947367</v>
      </c>
      <c r="J34" s="19">
        <v>1809</v>
      </c>
      <c r="K34" s="17">
        <v>7</v>
      </c>
      <c r="L34" s="17">
        <v>20</v>
      </c>
      <c r="M34" s="18">
        <v>0.35</v>
      </c>
      <c r="N34" s="19"/>
      <c r="O34" s="17">
        <v>2</v>
      </c>
      <c r="P34" s="17">
        <v>11</v>
      </c>
      <c r="Q34" s="18">
        <v>0.18181818181818182</v>
      </c>
      <c r="R34" s="19">
        <v>630</v>
      </c>
      <c r="S34" s="17">
        <v>7</v>
      </c>
      <c r="T34" s="17">
        <v>34</v>
      </c>
      <c r="U34" s="18">
        <f t="shared" si="5"/>
        <v>0.20588235294117646</v>
      </c>
      <c r="V34" s="20">
        <v>1153.603</v>
      </c>
      <c r="W34" s="17">
        <v>15</v>
      </c>
      <c r="X34" s="17">
        <v>41</v>
      </c>
      <c r="Y34" s="18">
        <v>0.36585365853658536</v>
      </c>
      <c r="Z34" s="21">
        <v>4782.71636</v>
      </c>
      <c r="AA34" s="47">
        <f t="shared" si="0"/>
        <v>44</v>
      </c>
      <c r="AB34" s="47">
        <f t="shared" si="1"/>
        <v>174</v>
      </c>
      <c r="AC34" s="48">
        <f t="shared" si="2"/>
        <v>0.25287356321839083</v>
      </c>
      <c r="AD34" s="49">
        <f t="shared" si="3"/>
        <v>9983.319360000001</v>
      </c>
    </row>
    <row r="35" spans="2:30" ht="15">
      <c r="B35" s="16" t="s">
        <v>21</v>
      </c>
      <c r="C35" s="17">
        <v>13</v>
      </c>
      <c r="D35" s="17">
        <v>59</v>
      </c>
      <c r="E35" s="18">
        <v>0.22033898305084745</v>
      </c>
      <c r="F35" s="19">
        <v>4799</v>
      </c>
      <c r="G35" s="17">
        <v>22</v>
      </c>
      <c r="H35" s="17">
        <v>68</v>
      </c>
      <c r="I35" s="18">
        <v>0.3235294117647059</v>
      </c>
      <c r="J35" s="19">
        <v>5456</v>
      </c>
      <c r="K35" s="17">
        <v>6</v>
      </c>
      <c r="L35" s="17">
        <v>29</v>
      </c>
      <c r="M35" s="18">
        <v>0.20689655172413793</v>
      </c>
      <c r="N35" s="19"/>
      <c r="O35" s="17">
        <v>9</v>
      </c>
      <c r="P35" s="17">
        <v>47</v>
      </c>
      <c r="Q35" s="18">
        <v>0.19148936170212766</v>
      </c>
      <c r="R35" s="19">
        <v>3480</v>
      </c>
      <c r="S35" s="17">
        <v>14</v>
      </c>
      <c r="T35" s="17">
        <v>68</v>
      </c>
      <c r="U35" s="18">
        <f t="shared" si="5"/>
        <v>0.20588235294117646</v>
      </c>
      <c r="V35" s="20">
        <v>468.331</v>
      </c>
      <c r="W35" s="17">
        <v>41</v>
      </c>
      <c r="X35" s="17">
        <v>146</v>
      </c>
      <c r="Y35" s="18">
        <v>0.2808219178082192</v>
      </c>
      <c r="Z35" s="21">
        <v>24856.184490000014</v>
      </c>
      <c r="AA35" s="47">
        <f t="shared" si="0"/>
        <v>105</v>
      </c>
      <c r="AB35" s="47">
        <f t="shared" si="1"/>
        <v>417</v>
      </c>
      <c r="AC35" s="48">
        <f t="shared" si="2"/>
        <v>0.2517985611510791</v>
      </c>
      <c r="AD35" s="49">
        <f t="shared" si="3"/>
        <v>39059.51549000001</v>
      </c>
    </row>
    <row r="36" spans="2:30" ht="15">
      <c r="B36" s="16" t="s">
        <v>40</v>
      </c>
      <c r="C36" s="17">
        <v>1</v>
      </c>
      <c r="D36" s="17">
        <v>3</v>
      </c>
      <c r="E36" s="18">
        <v>0.3333333333333333</v>
      </c>
      <c r="F36" s="19">
        <v>377</v>
      </c>
      <c r="G36" s="17">
        <v>1</v>
      </c>
      <c r="H36" s="17">
        <v>8</v>
      </c>
      <c r="I36" s="18">
        <v>0.125</v>
      </c>
      <c r="J36" s="19">
        <v>254</v>
      </c>
      <c r="K36" s="17">
        <v>0</v>
      </c>
      <c r="L36" s="17">
        <v>5</v>
      </c>
      <c r="M36" s="18">
        <v>0</v>
      </c>
      <c r="N36" s="19"/>
      <c r="O36" s="17">
        <v>1</v>
      </c>
      <c r="P36" s="17">
        <v>2</v>
      </c>
      <c r="Q36" s="18">
        <v>0.5</v>
      </c>
      <c r="R36" s="19">
        <v>100</v>
      </c>
      <c r="S36" s="17">
        <v>3</v>
      </c>
      <c r="T36" s="17">
        <v>20</v>
      </c>
      <c r="U36" s="18">
        <f t="shared" si="5"/>
        <v>0.15</v>
      </c>
      <c r="V36" s="20">
        <v>177.88400000000001</v>
      </c>
      <c r="W36" s="17">
        <v>31</v>
      </c>
      <c r="X36" s="17">
        <v>110</v>
      </c>
      <c r="Y36" s="18">
        <v>0.2818181818181818</v>
      </c>
      <c r="Z36" s="21">
        <v>9600.334329999998</v>
      </c>
      <c r="AA36" s="47">
        <f t="shared" si="0"/>
        <v>37</v>
      </c>
      <c r="AB36" s="47">
        <f t="shared" si="1"/>
        <v>148</v>
      </c>
      <c r="AC36" s="48">
        <f t="shared" si="2"/>
        <v>0.25</v>
      </c>
      <c r="AD36" s="49">
        <f t="shared" si="3"/>
        <v>10509.218329999998</v>
      </c>
    </row>
    <row r="37" spans="2:30" ht="15">
      <c r="B37" s="16" t="s">
        <v>61</v>
      </c>
      <c r="C37" s="17"/>
      <c r="D37" s="17"/>
      <c r="E37" s="18"/>
      <c r="F37" s="19"/>
      <c r="G37" s="17"/>
      <c r="H37" s="17"/>
      <c r="I37" s="18"/>
      <c r="J37" s="19"/>
      <c r="K37" s="17">
        <v>10</v>
      </c>
      <c r="L37" s="17">
        <v>36</v>
      </c>
      <c r="M37" s="18">
        <v>0.2777777777777778</v>
      </c>
      <c r="N37" s="19"/>
      <c r="O37" s="17">
        <v>0</v>
      </c>
      <c r="P37" s="17">
        <v>1</v>
      </c>
      <c r="Q37" s="18">
        <v>0</v>
      </c>
      <c r="R37" s="19">
        <v>0</v>
      </c>
      <c r="S37" s="17">
        <v>1</v>
      </c>
      <c r="T37" s="17">
        <v>9</v>
      </c>
      <c r="U37" s="18">
        <f t="shared" si="5"/>
        <v>0.1111111111111111</v>
      </c>
      <c r="V37" s="20">
        <v>45.929</v>
      </c>
      <c r="W37" s="17">
        <v>2</v>
      </c>
      <c r="X37" s="17">
        <v>6</v>
      </c>
      <c r="Y37" s="18">
        <v>0.3333333333333333</v>
      </c>
      <c r="Z37" s="21">
        <v>154.64745000000002</v>
      </c>
      <c r="AA37" s="47">
        <f t="shared" si="0"/>
        <v>13</v>
      </c>
      <c r="AB37" s="47">
        <f t="shared" si="1"/>
        <v>52</v>
      </c>
      <c r="AC37" s="48">
        <f t="shared" si="2"/>
        <v>0.25</v>
      </c>
      <c r="AD37" s="49">
        <f t="shared" si="3"/>
        <v>200.57645000000002</v>
      </c>
    </row>
    <row r="38" spans="2:30" ht="15">
      <c r="B38" s="16" t="s">
        <v>32</v>
      </c>
      <c r="C38" s="17">
        <v>6</v>
      </c>
      <c r="D38" s="17">
        <v>34</v>
      </c>
      <c r="E38" s="18">
        <v>0.17647058823529413</v>
      </c>
      <c r="F38" s="19">
        <v>5056</v>
      </c>
      <c r="G38" s="17">
        <v>9</v>
      </c>
      <c r="H38" s="17">
        <v>32</v>
      </c>
      <c r="I38" s="18">
        <v>0.28125</v>
      </c>
      <c r="J38" s="19">
        <v>1810</v>
      </c>
      <c r="K38" s="17">
        <v>4</v>
      </c>
      <c r="L38" s="17">
        <v>15</v>
      </c>
      <c r="M38" s="18">
        <v>0.26666666666666666</v>
      </c>
      <c r="N38" s="19"/>
      <c r="O38" s="17">
        <v>5</v>
      </c>
      <c r="P38" s="17">
        <v>15</v>
      </c>
      <c r="Q38" s="18">
        <v>0.3333333333333333</v>
      </c>
      <c r="R38" s="19">
        <v>1260</v>
      </c>
      <c r="S38" s="17">
        <v>10</v>
      </c>
      <c r="T38" s="17">
        <v>24</v>
      </c>
      <c r="U38" s="18">
        <f t="shared" si="5"/>
        <v>0.4166666666666667</v>
      </c>
      <c r="V38" s="20">
        <v>952.87</v>
      </c>
      <c r="W38" s="17">
        <v>13</v>
      </c>
      <c r="X38" s="17">
        <v>71</v>
      </c>
      <c r="Y38" s="18">
        <v>0.18309859154929578</v>
      </c>
      <c r="Z38" s="21">
        <v>2836.95973</v>
      </c>
      <c r="AA38" s="47">
        <f t="shared" si="0"/>
        <v>47</v>
      </c>
      <c r="AB38" s="47">
        <f t="shared" si="1"/>
        <v>191</v>
      </c>
      <c r="AC38" s="48">
        <f t="shared" si="2"/>
        <v>0.24607329842931938</v>
      </c>
      <c r="AD38" s="49">
        <f t="shared" si="3"/>
        <v>11915.82973</v>
      </c>
    </row>
    <row r="39" spans="2:30" ht="15">
      <c r="B39" s="16" t="s">
        <v>49</v>
      </c>
      <c r="C39" s="17">
        <v>2</v>
      </c>
      <c r="D39" s="17">
        <v>5</v>
      </c>
      <c r="E39" s="18">
        <v>0.4</v>
      </c>
      <c r="F39" s="19">
        <v>435</v>
      </c>
      <c r="G39" s="17">
        <v>0</v>
      </c>
      <c r="H39" s="17">
        <v>3</v>
      </c>
      <c r="I39" s="18">
        <v>0</v>
      </c>
      <c r="J39" s="19">
        <v>0</v>
      </c>
      <c r="K39" s="17">
        <v>0</v>
      </c>
      <c r="L39" s="17">
        <v>3</v>
      </c>
      <c r="M39" s="18">
        <v>0</v>
      </c>
      <c r="N39" s="19"/>
      <c r="O39" s="17">
        <v>0</v>
      </c>
      <c r="P39" s="17">
        <v>1</v>
      </c>
      <c r="Q39" s="18">
        <v>0</v>
      </c>
      <c r="R39" s="19">
        <v>0</v>
      </c>
      <c r="S39" s="17">
        <v>0</v>
      </c>
      <c r="T39" s="17">
        <v>3</v>
      </c>
      <c r="U39" s="18">
        <f t="shared" si="5"/>
        <v>0</v>
      </c>
      <c r="V39" s="20">
        <v>0</v>
      </c>
      <c r="W39" s="17">
        <v>21</v>
      </c>
      <c r="X39" s="21">
        <v>79</v>
      </c>
      <c r="Y39" s="18">
        <v>0.26666666666666666</v>
      </c>
      <c r="Z39" s="21">
        <v>6637.941089999999</v>
      </c>
      <c r="AA39" s="47">
        <f t="shared" si="0"/>
        <v>23</v>
      </c>
      <c r="AB39" s="47">
        <f t="shared" si="1"/>
        <v>94</v>
      </c>
      <c r="AC39" s="48">
        <f t="shared" si="2"/>
        <v>0.24468085106382978</v>
      </c>
      <c r="AD39" s="49">
        <f t="shared" si="3"/>
        <v>7072.941089999999</v>
      </c>
    </row>
    <row r="40" spans="2:30" ht="15">
      <c r="B40" s="16" t="s">
        <v>46</v>
      </c>
      <c r="C40" s="17">
        <v>1</v>
      </c>
      <c r="D40" s="17">
        <v>10</v>
      </c>
      <c r="E40" s="18">
        <v>0.1</v>
      </c>
      <c r="F40" s="19">
        <v>121</v>
      </c>
      <c r="G40" s="17">
        <v>7</v>
      </c>
      <c r="H40" s="17">
        <v>21</v>
      </c>
      <c r="I40" s="18">
        <v>0.3333333333333333</v>
      </c>
      <c r="J40" s="19">
        <v>766</v>
      </c>
      <c r="K40" s="17">
        <v>2</v>
      </c>
      <c r="L40" s="17">
        <v>12</v>
      </c>
      <c r="M40" s="18">
        <v>0.16666666666666666</v>
      </c>
      <c r="N40" s="19"/>
      <c r="O40" s="17">
        <v>2</v>
      </c>
      <c r="P40" s="17">
        <v>17</v>
      </c>
      <c r="Q40" s="18">
        <v>0.11764705882352941</v>
      </c>
      <c r="R40" s="19">
        <v>520</v>
      </c>
      <c r="S40" s="17"/>
      <c r="T40" s="17"/>
      <c r="U40" s="18"/>
      <c r="V40" s="20"/>
      <c r="W40" s="17">
        <v>13</v>
      </c>
      <c r="X40" s="17">
        <v>43</v>
      </c>
      <c r="Y40" s="18">
        <v>0.3023255813953488</v>
      </c>
      <c r="Z40" s="21">
        <v>3314.01435</v>
      </c>
      <c r="AA40" s="47">
        <f aca="true" t="shared" si="6" ref="AA40:AA71">SUM(W40,S40,O40,K40,G40,C40)</f>
        <v>25</v>
      </c>
      <c r="AB40" s="47">
        <f aca="true" t="shared" si="7" ref="AB40:AB71">SUM(X40,T40,P40,L40,H40,D40)</f>
        <v>103</v>
      </c>
      <c r="AC40" s="48">
        <f aca="true" t="shared" si="8" ref="AC40:AC71">(AA40/AB40)</f>
        <v>0.24271844660194175</v>
      </c>
      <c r="AD40" s="49">
        <f aca="true" t="shared" si="9" ref="AD40:AD71">SUM(Z40,V40,R40,N40,J40,F40)</f>
        <v>4721.0143499999995</v>
      </c>
    </row>
    <row r="41" spans="2:30" ht="15">
      <c r="B41" s="16" t="s">
        <v>26</v>
      </c>
      <c r="C41" s="17">
        <v>8</v>
      </c>
      <c r="D41" s="17">
        <v>56</v>
      </c>
      <c r="E41" s="18">
        <v>0.14285714285714285</v>
      </c>
      <c r="F41" s="19">
        <v>6325</v>
      </c>
      <c r="G41" s="17">
        <v>7</v>
      </c>
      <c r="H41" s="17">
        <v>36</v>
      </c>
      <c r="I41" s="18">
        <v>0.19444444444444445</v>
      </c>
      <c r="J41" s="19">
        <v>1091</v>
      </c>
      <c r="K41" s="17">
        <v>6</v>
      </c>
      <c r="L41" s="17">
        <v>28</v>
      </c>
      <c r="M41" s="18">
        <v>0.21428571428571427</v>
      </c>
      <c r="N41" s="19"/>
      <c r="O41" s="17">
        <v>20</v>
      </c>
      <c r="P41" s="17">
        <v>70</v>
      </c>
      <c r="Q41" s="18">
        <v>0.2857142857142857</v>
      </c>
      <c r="R41" s="19">
        <v>7410</v>
      </c>
      <c r="S41" s="17">
        <v>6</v>
      </c>
      <c r="T41" s="17">
        <v>26</v>
      </c>
      <c r="U41" s="18">
        <f>(S41/T41)</f>
        <v>0.23076923076923078</v>
      </c>
      <c r="V41" s="20">
        <v>448.76599999999996</v>
      </c>
      <c r="W41" s="17">
        <v>28</v>
      </c>
      <c r="X41" s="17">
        <v>94</v>
      </c>
      <c r="Y41" s="18">
        <v>0.2978723404255319</v>
      </c>
      <c r="Z41" s="21">
        <v>34031.64208</v>
      </c>
      <c r="AA41" s="47">
        <f t="shared" si="6"/>
        <v>75</v>
      </c>
      <c r="AB41" s="47">
        <f t="shared" si="7"/>
        <v>310</v>
      </c>
      <c r="AC41" s="48">
        <f t="shared" si="8"/>
        <v>0.24193548387096775</v>
      </c>
      <c r="AD41" s="49">
        <f t="shared" si="9"/>
        <v>49306.40808</v>
      </c>
    </row>
    <row r="42" spans="2:30" ht="15">
      <c r="B42" s="16" t="s">
        <v>80</v>
      </c>
      <c r="C42" s="17">
        <v>2</v>
      </c>
      <c r="D42" s="17">
        <v>6</v>
      </c>
      <c r="E42" s="18">
        <v>0.3333333333333333</v>
      </c>
      <c r="F42" s="19">
        <v>394</v>
      </c>
      <c r="G42" s="17">
        <v>5</v>
      </c>
      <c r="H42" s="17">
        <v>22</v>
      </c>
      <c r="I42" s="18">
        <v>0.22727272727272727</v>
      </c>
      <c r="J42" s="19">
        <v>835</v>
      </c>
      <c r="K42" s="17"/>
      <c r="L42" s="17"/>
      <c r="M42" s="18"/>
      <c r="N42" s="19"/>
      <c r="O42" s="17"/>
      <c r="P42" s="17"/>
      <c r="Q42" s="18"/>
      <c r="R42" s="19"/>
      <c r="S42" s="17"/>
      <c r="T42" s="17"/>
      <c r="U42" s="18"/>
      <c r="V42" s="20"/>
      <c r="W42" s="17">
        <v>0</v>
      </c>
      <c r="X42" s="17">
        <v>1</v>
      </c>
      <c r="Y42" s="18">
        <v>0</v>
      </c>
      <c r="Z42" s="21">
        <v>0</v>
      </c>
      <c r="AA42" s="47">
        <f t="shared" si="6"/>
        <v>7</v>
      </c>
      <c r="AB42" s="47">
        <f t="shared" si="7"/>
        <v>29</v>
      </c>
      <c r="AC42" s="48">
        <f t="shared" si="8"/>
        <v>0.2413793103448276</v>
      </c>
      <c r="AD42" s="49">
        <f t="shared" si="9"/>
        <v>1229</v>
      </c>
    </row>
    <row r="43" spans="2:30" ht="15">
      <c r="B43" s="16" t="s">
        <v>17</v>
      </c>
      <c r="C43" s="17">
        <v>25</v>
      </c>
      <c r="D43" s="17">
        <v>117</v>
      </c>
      <c r="E43" s="18">
        <v>0.21367521367521367</v>
      </c>
      <c r="F43" s="19">
        <v>12319</v>
      </c>
      <c r="G43" s="17">
        <v>13</v>
      </c>
      <c r="H43" s="17">
        <v>40</v>
      </c>
      <c r="I43" s="18">
        <v>0.325</v>
      </c>
      <c r="J43" s="19">
        <v>2509</v>
      </c>
      <c r="K43" s="17">
        <v>1</v>
      </c>
      <c r="L43" s="17">
        <v>8</v>
      </c>
      <c r="M43" s="18">
        <v>0.125</v>
      </c>
      <c r="N43" s="19"/>
      <c r="O43" s="17">
        <v>43</v>
      </c>
      <c r="P43" s="17">
        <v>214</v>
      </c>
      <c r="Q43" s="18">
        <v>0.20093457943925233</v>
      </c>
      <c r="R43" s="19">
        <v>30000</v>
      </c>
      <c r="S43" s="17">
        <v>1</v>
      </c>
      <c r="T43" s="17">
        <v>2</v>
      </c>
      <c r="U43" s="18">
        <f aca="true" t="shared" si="10" ref="U43:U49">(S43/T43)</f>
        <v>0.5</v>
      </c>
      <c r="V43" s="20">
        <v>152.975</v>
      </c>
      <c r="W43" s="17">
        <v>69</v>
      </c>
      <c r="X43" s="17">
        <v>250</v>
      </c>
      <c r="Y43" s="18">
        <v>0.276</v>
      </c>
      <c r="Z43" s="21">
        <v>34262.962120000004</v>
      </c>
      <c r="AA43" s="47">
        <f t="shared" si="6"/>
        <v>152</v>
      </c>
      <c r="AB43" s="47">
        <f t="shared" si="7"/>
        <v>631</v>
      </c>
      <c r="AC43" s="48">
        <f t="shared" si="8"/>
        <v>0.24088748019017434</v>
      </c>
      <c r="AD43" s="49">
        <f t="shared" si="9"/>
        <v>79243.93712</v>
      </c>
    </row>
    <row r="44" spans="2:30" ht="15">
      <c r="B44" s="16" t="s">
        <v>65</v>
      </c>
      <c r="C44" s="17">
        <v>1</v>
      </c>
      <c r="D44" s="17">
        <v>3</v>
      </c>
      <c r="E44" s="18">
        <v>0.3333333333333333</v>
      </c>
      <c r="F44" s="19">
        <v>57</v>
      </c>
      <c r="G44" s="17">
        <v>2</v>
      </c>
      <c r="H44" s="17">
        <v>7</v>
      </c>
      <c r="I44" s="18">
        <v>0.2857142857142857</v>
      </c>
      <c r="J44" s="19">
        <v>169</v>
      </c>
      <c r="K44" s="17">
        <v>0</v>
      </c>
      <c r="L44" s="17">
        <v>8</v>
      </c>
      <c r="M44" s="18">
        <v>0</v>
      </c>
      <c r="N44" s="19"/>
      <c r="O44" s="17">
        <v>0</v>
      </c>
      <c r="P44" s="17">
        <v>3</v>
      </c>
      <c r="Q44" s="18">
        <v>0</v>
      </c>
      <c r="R44" s="19">
        <v>0</v>
      </c>
      <c r="S44" s="17">
        <v>1</v>
      </c>
      <c r="T44" s="17">
        <v>3</v>
      </c>
      <c r="U44" s="18">
        <f t="shared" si="10"/>
        <v>0.3333333333333333</v>
      </c>
      <c r="V44" s="20">
        <v>24.53</v>
      </c>
      <c r="W44" s="17">
        <v>8</v>
      </c>
      <c r="X44" s="17">
        <v>26</v>
      </c>
      <c r="Y44" s="18">
        <v>0.3076923076923077</v>
      </c>
      <c r="Z44" s="21">
        <v>2776.99225</v>
      </c>
      <c r="AA44" s="47">
        <f t="shared" si="6"/>
        <v>12</v>
      </c>
      <c r="AB44" s="47">
        <f t="shared" si="7"/>
        <v>50</v>
      </c>
      <c r="AC44" s="48">
        <f t="shared" si="8"/>
        <v>0.24</v>
      </c>
      <c r="AD44" s="49">
        <f t="shared" si="9"/>
        <v>3027.52225</v>
      </c>
    </row>
    <row r="45" spans="2:30" ht="15">
      <c r="B45" s="16" t="s">
        <v>48</v>
      </c>
      <c r="C45" s="17">
        <v>1</v>
      </c>
      <c r="D45" s="17">
        <v>2</v>
      </c>
      <c r="E45" s="18">
        <v>0.5</v>
      </c>
      <c r="F45" s="19">
        <v>360</v>
      </c>
      <c r="G45" s="17">
        <v>7</v>
      </c>
      <c r="H45" s="17">
        <v>28</v>
      </c>
      <c r="I45" s="18">
        <v>0.25</v>
      </c>
      <c r="J45" s="19">
        <v>1548</v>
      </c>
      <c r="K45" s="17">
        <v>4</v>
      </c>
      <c r="L45" s="17">
        <v>19</v>
      </c>
      <c r="M45" s="18">
        <v>0.21052631578947367</v>
      </c>
      <c r="N45" s="19"/>
      <c r="O45" s="17">
        <v>0</v>
      </c>
      <c r="P45" s="17">
        <v>4</v>
      </c>
      <c r="Q45" s="18">
        <v>0</v>
      </c>
      <c r="R45" s="19">
        <v>0</v>
      </c>
      <c r="S45" s="17">
        <v>4</v>
      </c>
      <c r="T45" s="17">
        <v>20</v>
      </c>
      <c r="U45" s="18">
        <f t="shared" si="10"/>
        <v>0.2</v>
      </c>
      <c r="V45" s="20">
        <v>1131.566</v>
      </c>
      <c r="W45" s="17">
        <v>8</v>
      </c>
      <c r="X45" s="17">
        <v>28</v>
      </c>
      <c r="Y45" s="18">
        <v>0.2857142857142857</v>
      </c>
      <c r="Z45" s="21">
        <v>1664.75226</v>
      </c>
      <c r="AA45" s="47">
        <f t="shared" si="6"/>
        <v>24</v>
      </c>
      <c r="AB45" s="47">
        <f t="shared" si="7"/>
        <v>101</v>
      </c>
      <c r="AC45" s="48">
        <f t="shared" si="8"/>
        <v>0.2376237623762376</v>
      </c>
      <c r="AD45" s="49">
        <f t="shared" si="9"/>
        <v>4704.31826</v>
      </c>
    </row>
    <row r="46" spans="2:30" ht="15">
      <c r="B46" s="16" t="s">
        <v>52</v>
      </c>
      <c r="C46" s="17">
        <v>2</v>
      </c>
      <c r="D46" s="17">
        <v>12</v>
      </c>
      <c r="E46" s="18">
        <v>0.16666666666666666</v>
      </c>
      <c r="F46" s="19">
        <v>582</v>
      </c>
      <c r="G46" s="17">
        <v>4</v>
      </c>
      <c r="H46" s="17">
        <v>19</v>
      </c>
      <c r="I46" s="18">
        <v>0.21052631578947367</v>
      </c>
      <c r="J46" s="19">
        <v>917</v>
      </c>
      <c r="K46" s="17">
        <v>4</v>
      </c>
      <c r="L46" s="17">
        <v>10</v>
      </c>
      <c r="M46" s="18">
        <v>0.4</v>
      </c>
      <c r="N46" s="19"/>
      <c r="O46" s="17">
        <v>0</v>
      </c>
      <c r="P46" s="17">
        <v>3</v>
      </c>
      <c r="Q46" s="18">
        <v>0</v>
      </c>
      <c r="R46" s="19">
        <v>0</v>
      </c>
      <c r="S46" s="17">
        <v>4</v>
      </c>
      <c r="T46" s="17">
        <v>20</v>
      </c>
      <c r="U46" s="18">
        <f t="shared" si="10"/>
        <v>0.2</v>
      </c>
      <c r="V46" s="20">
        <v>281.213</v>
      </c>
      <c r="W46" s="17">
        <v>5</v>
      </c>
      <c r="X46" s="17">
        <v>16</v>
      </c>
      <c r="Y46" s="18">
        <v>0.3125</v>
      </c>
      <c r="Z46" s="21">
        <v>1295.7538100000002</v>
      </c>
      <c r="AA46" s="47">
        <f t="shared" si="6"/>
        <v>19</v>
      </c>
      <c r="AB46" s="47">
        <f t="shared" si="7"/>
        <v>80</v>
      </c>
      <c r="AC46" s="48">
        <f t="shared" si="8"/>
        <v>0.2375</v>
      </c>
      <c r="AD46" s="49">
        <f t="shared" si="9"/>
        <v>3075.96681</v>
      </c>
    </row>
    <row r="47" spans="2:30" ht="15">
      <c r="B47" s="16" t="s">
        <v>62</v>
      </c>
      <c r="C47" s="17">
        <v>1</v>
      </c>
      <c r="D47" s="17">
        <v>5</v>
      </c>
      <c r="E47" s="18">
        <v>0.2</v>
      </c>
      <c r="F47" s="19">
        <v>117</v>
      </c>
      <c r="G47" s="17">
        <v>0</v>
      </c>
      <c r="H47" s="17">
        <v>5</v>
      </c>
      <c r="I47" s="18">
        <v>0</v>
      </c>
      <c r="J47" s="19">
        <v>0</v>
      </c>
      <c r="K47" s="17">
        <v>2</v>
      </c>
      <c r="L47" s="17">
        <v>8</v>
      </c>
      <c r="M47" s="18">
        <v>0.25</v>
      </c>
      <c r="N47" s="19"/>
      <c r="O47" s="17">
        <v>3</v>
      </c>
      <c r="P47" s="17">
        <v>8</v>
      </c>
      <c r="Q47" s="18">
        <v>0.375</v>
      </c>
      <c r="R47" s="19">
        <v>2110</v>
      </c>
      <c r="S47" s="17">
        <v>7</v>
      </c>
      <c r="T47" s="17">
        <v>23</v>
      </c>
      <c r="U47" s="18">
        <f t="shared" si="10"/>
        <v>0.30434782608695654</v>
      </c>
      <c r="V47" s="20">
        <v>996.218</v>
      </c>
      <c r="W47" s="17">
        <v>0</v>
      </c>
      <c r="X47" s="17">
        <v>6</v>
      </c>
      <c r="Y47" s="18">
        <v>0</v>
      </c>
      <c r="Z47" s="21">
        <v>0</v>
      </c>
      <c r="AA47" s="47">
        <f t="shared" si="6"/>
        <v>13</v>
      </c>
      <c r="AB47" s="47">
        <f t="shared" si="7"/>
        <v>55</v>
      </c>
      <c r="AC47" s="48">
        <f t="shared" si="8"/>
        <v>0.23636363636363636</v>
      </c>
      <c r="AD47" s="49">
        <f t="shared" si="9"/>
        <v>3223.218</v>
      </c>
    </row>
    <row r="48" spans="2:30" ht="15">
      <c r="B48" s="16" t="s">
        <v>22</v>
      </c>
      <c r="C48" s="17">
        <v>20</v>
      </c>
      <c r="D48" s="17">
        <v>67</v>
      </c>
      <c r="E48" s="18">
        <v>0.29850746268656714</v>
      </c>
      <c r="F48" s="19">
        <v>9544</v>
      </c>
      <c r="G48" s="17">
        <v>18</v>
      </c>
      <c r="H48" s="17">
        <v>68</v>
      </c>
      <c r="I48" s="18">
        <v>0.2647058823529412</v>
      </c>
      <c r="J48" s="19">
        <v>3861</v>
      </c>
      <c r="K48" s="17">
        <v>5</v>
      </c>
      <c r="L48" s="17">
        <v>27</v>
      </c>
      <c r="M48" s="18">
        <v>0.18518518518518517</v>
      </c>
      <c r="N48" s="19"/>
      <c r="O48" s="17">
        <v>15</v>
      </c>
      <c r="P48" s="17">
        <v>87</v>
      </c>
      <c r="Q48" s="18">
        <v>0.1724137931034483</v>
      </c>
      <c r="R48" s="19">
        <v>6790</v>
      </c>
      <c r="S48" s="17">
        <v>4</v>
      </c>
      <c r="T48" s="17">
        <v>45</v>
      </c>
      <c r="U48" s="18">
        <f t="shared" si="10"/>
        <v>0.08888888888888889</v>
      </c>
      <c r="V48" s="20">
        <v>1337.049</v>
      </c>
      <c r="W48" s="17">
        <v>32</v>
      </c>
      <c r="X48" s="17">
        <v>115</v>
      </c>
      <c r="Y48" s="18">
        <v>0.2782608695652174</v>
      </c>
      <c r="Z48" s="21">
        <v>16238.753710000005</v>
      </c>
      <c r="AA48" s="47">
        <f t="shared" si="6"/>
        <v>94</v>
      </c>
      <c r="AB48" s="47">
        <f t="shared" si="7"/>
        <v>409</v>
      </c>
      <c r="AC48" s="48">
        <f t="shared" si="8"/>
        <v>0.22982885085574573</v>
      </c>
      <c r="AD48" s="49">
        <f t="shared" si="9"/>
        <v>37770.80271</v>
      </c>
    </row>
    <row r="49" spans="2:30" ht="15">
      <c r="B49" s="16" t="s">
        <v>59</v>
      </c>
      <c r="C49" s="17">
        <v>1</v>
      </c>
      <c r="D49" s="17">
        <v>6</v>
      </c>
      <c r="E49" s="18">
        <v>0.16666666666666666</v>
      </c>
      <c r="F49" s="19">
        <v>102</v>
      </c>
      <c r="G49" s="17">
        <v>3</v>
      </c>
      <c r="H49" s="17">
        <v>7</v>
      </c>
      <c r="I49" s="18">
        <v>0.42857142857142855</v>
      </c>
      <c r="J49" s="19">
        <v>771</v>
      </c>
      <c r="K49" s="17">
        <v>5</v>
      </c>
      <c r="L49" s="17">
        <v>19</v>
      </c>
      <c r="M49" s="18">
        <v>0.2631578947368421</v>
      </c>
      <c r="N49" s="19"/>
      <c r="O49" s="17">
        <v>0</v>
      </c>
      <c r="P49" s="17">
        <v>3</v>
      </c>
      <c r="Q49" s="18">
        <v>0</v>
      </c>
      <c r="R49" s="19">
        <v>0</v>
      </c>
      <c r="S49" s="17">
        <v>1</v>
      </c>
      <c r="T49" s="17">
        <v>9</v>
      </c>
      <c r="U49" s="18">
        <f t="shared" si="10"/>
        <v>0.1111111111111111</v>
      </c>
      <c r="V49" s="20">
        <v>476.616</v>
      </c>
      <c r="W49" s="17">
        <v>4</v>
      </c>
      <c r="X49" s="17">
        <v>17</v>
      </c>
      <c r="Y49" s="18">
        <v>0.23529411764705882</v>
      </c>
      <c r="Z49" s="21">
        <v>1339.0112</v>
      </c>
      <c r="AA49" s="47">
        <f t="shared" si="6"/>
        <v>14</v>
      </c>
      <c r="AB49" s="47">
        <f t="shared" si="7"/>
        <v>61</v>
      </c>
      <c r="AC49" s="48">
        <f t="shared" si="8"/>
        <v>0.22950819672131148</v>
      </c>
      <c r="AD49" s="49">
        <f t="shared" si="9"/>
        <v>2688.6272</v>
      </c>
    </row>
    <row r="50" spans="2:30" ht="15">
      <c r="B50" s="16" t="s">
        <v>89</v>
      </c>
      <c r="C50" s="17">
        <v>4</v>
      </c>
      <c r="D50" s="17">
        <v>15</v>
      </c>
      <c r="E50" s="18">
        <v>0.26666666666666666</v>
      </c>
      <c r="F50" s="19">
        <v>2586</v>
      </c>
      <c r="G50" s="17">
        <v>1</v>
      </c>
      <c r="H50" s="17">
        <v>1</v>
      </c>
      <c r="I50" s="18">
        <v>1</v>
      </c>
      <c r="J50" s="19">
        <v>217</v>
      </c>
      <c r="K50" s="17"/>
      <c r="L50" s="17"/>
      <c r="M50" s="18"/>
      <c r="N50" s="19"/>
      <c r="O50" s="17">
        <v>0</v>
      </c>
      <c r="P50" s="17">
        <v>5</v>
      </c>
      <c r="Q50" s="18">
        <v>0</v>
      </c>
      <c r="R50" s="19">
        <v>0</v>
      </c>
      <c r="S50" s="17"/>
      <c r="T50" s="17"/>
      <c r="U50" s="18"/>
      <c r="V50" s="20"/>
      <c r="W50" s="17">
        <v>0</v>
      </c>
      <c r="X50" s="17">
        <v>1</v>
      </c>
      <c r="Y50" s="18">
        <v>0</v>
      </c>
      <c r="Z50" s="21">
        <v>0</v>
      </c>
      <c r="AA50" s="47">
        <f t="shared" si="6"/>
        <v>5</v>
      </c>
      <c r="AB50" s="47">
        <f t="shared" si="7"/>
        <v>22</v>
      </c>
      <c r="AC50" s="48">
        <f t="shared" si="8"/>
        <v>0.22727272727272727</v>
      </c>
      <c r="AD50" s="49">
        <f t="shared" si="9"/>
        <v>2803</v>
      </c>
    </row>
    <row r="51" spans="2:30" ht="15">
      <c r="B51" s="16" t="s">
        <v>23</v>
      </c>
      <c r="C51" s="17">
        <v>8</v>
      </c>
      <c r="D51" s="17">
        <v>53</v>
      </c>
      <c r="E51" s="18">
        <v>0.1509433962264151</v>
      </c>
      <c r="F51" s="19">
        <v>5845</v>
      </c>
      <c r="G51" s="17">
        <v>10</v>
      </c>
      <c r="H51" s="17">
        <v>40</v>
      </c>
      <c r="I51" s="18">
        <v>0.25</v>
      </c>
      <c r="J51" s="19">
        <v>2377</v>
      </c>
      <c r="K51" s="17">
        <v>2</v>
      </c>
      <c r="L51" s="17">
        <v>32</v>
      </c>
      <c r="M51" s="18">
        <v>0.0625</v>
      </c>
      <c r="N51" s="19"/>
      <c r="O51" s="17">
        <v>12</v>
      </c>
      <c r="P51" s="17">
        <v>47</v>
      </c>
      <c r="Q51" s="18">
        <v>0.2553191489361702</v>
      </c>
      <c r="R51" s="19">
        <v>5660</v>
      </c>
      <c r="S51" s="17">
        <v>10</v>
      </c>
      <c r="T51" s="17">
        <v>49</v>
      </c>
      <c r="U51" s="18">
        <f aca="true" t="shared" si="11" ref="U51:U61">(S51/T51)</f>
        <v>0.20408163265306123</v>
      </c>
      <c r="V51" s="20">
        <v>1066.807</v>
      </c>
      <c r="W51" s="17">
        <v>41</v>
      </c>
      <c r="X51" s="17">
        <v>147</v>
      </c>
      <c r="Y51" s="18">
        <v>0.2789115646258503</v>
      </c>
      <c r="Z51" s="21">
        <v>21184.244340000005</v>
      </c>
      <c r="AA51" s="47">
        <f t="shared" si="6"/>
        <v>83</v>
      </c>
      <c r="AB51" s="47">
        <f t="shared" si="7"/>
        <v>368</v>
      </c>
      <c r="AC51" s="48">
        <f t="shared" si="8"/>
        <v>0.22554347826086957</v>
      </c>
      <c r="AD51" s="49">
        <f t="shared" si="9"/>
        <v>36133.051340000005</v>
      </c>
    </row>
    <row r="52" spans="2:30" ht="15">
      <c r="B52" s="16" t="s">
        <v>24</v>
      </c>
      <c r="C52" s="17">
        <v>5</v>
      </c>
      <c r="D52" s="17">
        <v>20</v>
      </c>
      <c r="E52" s="18">
        <v>0.25</v>
      </c>
      <c r="F52" s="19">
        <v>3252</v>
      </c>
      <c r="G52" s="17">
        <v>15</v>
      </c>
      <c r="H52" s="17">
        <v>60</v>
      </c>
      <c r="I52" s="18">
        <v>0.25</v>
      </c>
      <c r="J52" s="19">
        <v>2206</v>
      </c>
      <c r="K52" s="17">
        <v>4</v>
      </c>
      <c r="L52" s="17">
        <v>21</v>
      </c>
      <c r="M52" s="18">
        <v>0.19047619047619047</v>
      </c>
      <c r="N52" s="19"/>
      <c r="O52" s="17">
        <v>6</v>
      </c>
      <c r="P52" s="17">
        <v>48</v>
      </c>
      <c r="Q52" s="18">
        <v>0.125</v>
      </c>
      <c r="R52" s="19">
        <v>2040</v>
      </c>
      <c r="S52" s="17">
        <v>4</v>
      </c>
      <c r="T52" s="17">
        <v>34</v>
      </c>
      <c r="U52" s="18">
        <f t="shared" si="11"/>
        <v>0.11764705882352941</v>
      </c>
      <c r="V52" s="20">
        <v>632.752</v>
      </c>
      <c r="W52" s="17">
        <v>46</v>
      </c>
      <c r="X52" s="17">
        <v>177</v>
      </c>
      <c r="Y52" s="18">
        <v>0.2598870056497175</v>
      </c>
      <c r="Z52" s="21">
        <v>25711.033699999993</v>
      </c>
      <c r="AA52" s="47">
        <f t="shared" si="6"/>
        <v>80</v>
      </c>
      <c r="AB52" s="47">
        <f t="shared" si="7"/>
        <v>360</v>
      </c>
      <c r="AC52" s="48">
        <f t="shared" si="8"/>
        <v>0.2222222222222222</v>
      </c>
      <c r="AD52" s="49">
        <f t="shared" si="9"/>
        <v>33841.78569999999</v>
      </c>
    </row>
    <row r="53" spans="2:30" ht="15">
      <c r="B53" s="16" t="s">
        <v>78</v>
      </c>
      <c r="C53" s="17">
        <v>0</v>
      </c>
      <c r="D53" s="17">
        <v>2</v>
      </c>
      <c r="E53" s="18">
        <v>0</v>
      </c>
      <c r="F53" s="19">
        <v>0</v>
      </c>
      <c r="G53" s="17">
        <v>0</v>
      </c>
      <c r="H53" s="17">
        <v>2</v>
      </c>
      <c r="I53" s="18">
        <v>0</v>
      </c>
      <c r="J53" s="19">
        <v>0</v>
      </c>
      <c r="K53" s="17">
        <v>1</v>
      </c>
      <c r="L53" s="17">
        <v>9</v>
      </c>
      <c r="M53" s="18">
        <v>0.1111111111111111</v>
      </c>
      <c r="N53" s="19"/>
      <c r="O53" s="17"/>
      <c r="P53" s="17"/>
      <c r="Q53" s="18"/>
      <c r="R53" s="19"/>
      <c r="S53" s="17">
        <v>3</v>
      </c>
      <c r="T53" s="17">
        <v>10</v>
      </c>
      <c r="U53" s="18">
        <f t="shared" si="11"/>
        <v>0.3</v>
      </c>
      <c r="V53" s="20">
        <v>50.714</v>
      </c>
      <c r="W53" s="17">
        <v>4</v>
      </c>
      <c r="X53" s="17">
        <v>13</v>
      </c>
      <c r="Y53" s="18">
        <v>0.3076923076923077</v>
      </c>
      <c r="Z53" s="21">
        <v>763.14708</v>
      </c>
      <c r="AA53" s="47">
        <f t="shared" si="6"/>
        <v>8</v>
      </c>
      <c r="AB53" s="47">
        <f t="shared" si="7"/>
        <v>36</v>
      </c>
      <c r="AC53" s="48">
        <f t="shared" si="8"/>
        <v>0.2222222222222222</v>
      </c>
      <c r="AD53" s="49">
        <f t="shared" si="9"/>
        <v>813.8610799999999</v>
      </c>
    </row>
    <row r="54" spans="2:30" ht="15">
      <c r="B54" s="16" t="s">
        <v>86</v>
      </c>
      <c r="C54" s="17"/>
      <c r="D54" s="17"/>
      <c r="E54" s="18"/>
      <c r="F54" s="19"/>
      <c r="G54" s="17"/>
      <c r="H54" s="17"/>
      <c r="I54" s="18"/>
      <c r="J54" s="19"/>
      <c r="K54" s="17">
        <v>0</v>
      </c>
      <c r="L54" s="17">
        <v>5</v>
      </c>
      <c r="M54" s="18">
        <v>0</v>
      </c>
      <c r="N54" s="19"/>
      <c r="O54" s="17"/>
      <c r="P54" s="17"/>
      <c r="Q54" s="18"/>
      <c r="R54" s="19"/>
      <c r="S54" s="17">
        <v>6</v>
      </c>
      <c r="T54" s="17">
        <v>22</v>
      </c>
      <c r="U54" s="18">
        <f t="shared" si="11"/>
        <v>0.2727272727272727</v>
      </c>
      <c r="V54" s="20">
        <v>635.9970000000001</v>
      </c>
      <c r="W54" s="17"/>
      <c r="X54" s="17"/>
      <c r="Y54" s="18"/>
      <c r="Z54" s="21"/>
      <c r="AA54" s="47">
        <f t="shared" si="6"/>
        <v>6</v>
      </c>
      <c r="AB54" s="47">
        <f t="shared" si="7"/>
        <v>27</v>
      </c>
      <c r="AC54" s="48">
        <f t="shared" si="8"/>
        <v>0.2222222222222222</v>
      </c>
      <c r="AD54" s="49">
        <f t="shared" si="9"/>
        <v>635.9970000000001</v>
      </c>
    </row>
    <row r="55" spans="2:30" ht="15">
      <c r="B55" s="16" t="s">
        <v>27</v>
      </c>
      <c r="C55" s="17">
        <v>15</v>
      </c>
      <c r="D55" s="17">
        <v>66</v>
      </c>
      <c r="E55" s="18">
        <v>0.22727272727272727</v>
      </c>
      <c r="F55" s="19">
        <v>6047</v>
      </c>
      <c r="G55" s="17">
        <v>5</v>
      </c>
      <c r="H55" s="17">
        <v>22</v>
      </c>
      <c r="I55" s="18">
        <v>0.22727272727272727</v>
      </c>
      <c r="J55" s="19">
        <v>879</v>
      </c>
      <c r="K55" s="17">
        <v>12</v>
      </c>
      <c r="L55" s="17">
        <v>35</v>
      </c>
      <c r="M55" s="18">
        <v>0.34285714285714286</v>
      </c>
      <c r="N55" s="19"/>
      <c r="O55" s="17">
        <v>7</v>
      </c>
      <c r="P55" s="17">
        <v>44</v>
      </c>
      <c r="Q55" s="18">
        <v>0.1590909090909091</v>
      </c>
      <c r="R55" s="19">
        <v>2380</v>
      </c>
      <c r="S55" s="17">
        <v>10</v>
      </c>
      <c r="T55" s="17">
        <v>45</v>
      </c>
      <c r="U55" s="18">
        <f t="shared" si="11"/>
        <v>0.2222222222222222</v>
      </c>
      <c r="V55" s="20">
        <v>683.799</v>
      </c>
      <c r="W55" s="17">
        <v>21</v>
      </c>
      <c r="X55" s="17">
        <v>105</v>
      </c>
      <c r="Y55" s="18">
        <v>0.2</v>
      </c>
      <c r="Z55" s="21">
        <v>7142.799639999999</v>
      </c>
      <c r="AA55" s="47">
        <f t="shared" si="6"/>
        <v>70</v>
      </c>
      <c r="AB55" s="47">
        <f t="shared" si="7"/>
        <v>317</v>
      </c>
      <c r="AC55" s="48">
        <f t="shared" si="8"/>
        <v>0.22082018927444794</v>
      </c>
      <c r="AD55" s="49">
        <f t="shared" si="9"/>
        <v>17132.59864</v>
      </c>
    </row>
    <row r="56" spans="2:30" ht="15">
      <c r="B56" s="16" t="s">
        <v>41</v>
      </c>
      <c r="C56" s="17">
        <v>14</v>
      </c>
      <c r="D56" s="17">
        <v>32</v>
      </c>
      <c r="E56" s="18">
        <v>0.4375</v>
      </c>
      <c r="F56" s="19">
        <v>7479</v>
      </c>
      <c r="G56" s="17">
        <v>1</v>
      </c>
      <c r="H56" s="17">
        <v>4</v>
      </c>
      <c r="I56" s="18">
        <v>0.25</v>
      </c>
      <c r="J56" s="19">
        <v>174</v>
      </c>
      <c r="K56" s="17">
        <v>2</v>
      </c>
      <c r="L56" s="17">
        <v>7</v>
      </c>
      <c r="M56" s="18">
        <v>0.2857142857142857</v>
      </c>
      <c r="N56" s="19"/>
      <c r="O56" s="17">
        <v>8</v>
      </c>
      <c r="P56" s="17">
        <v>53</v>
      </c>
      <c r="Q56" s="18">
        <v>0.1509433962264151</v>
      </c>
      <c r="R56" s="19">
        <v>6170</v>
      </c>
      <c r="S56" s="17">
        <v>2</v>
      </c>
      <c r="T56" s="17">
        <v>24</v>
      </c>
      <c r="U56" s="18">
        <f t="shared" si="11"/>
        <v>0.08333333333333333</v>
      </c>
      <c r="V56" s="20">
        <v>464.27099999999996</v>
      </c>
      <c r="W56" s="17">
        <v>7</v>
      </c>
      <c r="X56" s="17">
        <v>37</v>
      </c>
      <c r="Y56" s="18">
        <v>0.1891891891891892</v>
      </c>
      <c r="Z56" s="21">
        <v>3245.52079</v>
      </c>
      <c r="AA56" s="47">
        <f t="shared" si="6"/>
        <v>34</v>
      </c>
      <c r="AB56" s="47">
        <f t="shared" si="7"/>
        <v>157</v>
      </c>
      <c r="AC56" s="48">
        <f t="shared" si="8"/>
        <v>0.21656050955414013</v>
      </c>
      <c r="AD56" s="49">
        <f t="shared" si="9"/>
        <v>17532.79179</v>
      </c>
    </row>
    <row r="57" spans="2:30" ht="15">
      <c r="B57" s="16" t="s">
        <v>31</v>
      </c>
      <c r="C57" s="17">
        <v>12</v>
      </c>
      <c r="D57" s="17">
        <v>54</v>
      </c>
      <c r="E57" s="18">
        <v>0.2222222222222222</v>
      </c>
      <c r="F57" s="19">
        <v>4945</v>
      </c>
      <c r="G57" s="17">
        <v>11</v>
      </c>
      <c r="H57" s="17">
        <v>33</v>
      </c>
      <c r="I57" s="18">
        <v>0.3333333333333333</v>
      </c>
      <c r="J57" s="19">
        <v>2943</v>
      </c>
      <c r="K57" s="17">
        <v>1</v>
      </c>
      <c r="L57" s="17">
        <v>13</v>
      </c>
      <c r="M57" s="18">
        <v>0.07692307692307693</v>
      </c>
      <c r="N57" s="19"/>
      <c r="O57" s="17">
        <v>12</v>
      </c>
      <c r="P57" s="17">
        <v>52</v>
      </c>
      <c r="Q57" s="18">
        <v>0.23</v>
      </c>
      <c r="R57" s="19">
        <v>7940</v>
      </c>
      <c r="S57" s="17">
        <v>2</v>
      </c>
      <c r="T57" s="17">
        <v>27</v>
      </c>
      <c r="U57" s="18">
        <f t="shared" si="11"/>
        <v>0.07407407407407407</v>
      </c>
      <c r="V57" s="20">
        <v>53.26</v>
      </c>
      <c r="W57" s="17">
        <v>16</v>
      </c>
      <c r="X57" s="17">
        <v>73</v>
      </c>
      <c r="Y57" s="18">
        <v>0.2191780821917808</v>
      </c>
      <c r="Z57" s="21">
        <v>6211.170800000001</v>
      </c>
      <c r="AA57" s="47">
        <f t="shared" si="6"/>
        <v>54</v>
      </c>
      <c r="AB57" s="47">
        <f t="shared" si="7"/>
        <v>252</v>
      </c>
      <c r="AC57" s="48">
        <f t="shared" si="8"/>
        <v>0.21428571428571427</v>
      </c>
      <c r="AD57" s="49">
        <f t="shared" si="9"/>
        <v>22092.430800000002</v>
      </c>
    </row>
    <row r="58" spans="2:30" ht="15">
      <c r="B58" s="16" t="s">
        <v>25</v>
      </c>
      <c r="C58" s="17">
        <v>7</v>
      </c>
      <c r="D58" s="17">
        <v>59</v>
      </c>
      <c r="E58" s="18">
        <v>0.11864406779661017</v>
      </c>
      <c r="F58" s="19">
        <v>3025</v>
      </c>
      <c r="G58" s="17">
        <v>7</v>
      </c>
      <c r="H58" s="17">
        <v>34</v>
      </c>
      <c r="I58" s="18">
        <v>0.20588235294117646</v>
      </c>
      <c r="J58" s="19">
        <v>1706</v>
      </c>
      <c r="K58" s="17">
        <v>7</v>
      </c>
      <c r="L58" s="17">
        <v>38</v>
      </c>
      <c r="M58" s="18">
        <v>0.18421052631578946</v>
      </c>
      <c r="N58" s="19"/>
      <c r="O58" s="17">
        <v>19</v>
      </c>
      <c r="P58" s="17">
        <v>86</v>
      </c>
      <c r="Q58" s="18">
        <v>0.22093023255813954</v>
      </c>
      <c r="R58" s="19">
        <v>11150</v>
      </c>
      <c r="S58" s="17">
        <v>10</v>
      </c>
      <c r="T58" s="17">
        <v>45</v>
      </c>
      <c r="U58" s="18">
        <f t="shared" si="11"/>
        <v>0.2222222222222222</v>
      </c>
      <c r="V58" s="20">
        <v>1038.025</v>
      </c>
      <c r="W58" s="17">
        <v>27</v>
      </c>
      <c r="X58" s="17">
        <v>103</v>
      </c>
      <c r="Y58" s="18">
        <v>0.2621359223300971</v>
      </c>
      <c r="Z58" s="21">
        <v>9985.482660000005</v>
      </c>
      <c r="AA58" s="47">
        <f t="shared" si="6"/>
        <v>77</v>
      </c>
      <c r="AB58" s="47">
        <f t="shared" si="7"/>
        <v>365</v>
      </c>
      <c r="AC58" s="48">
        <f t="shared" si="8"/>
        <v>0.21095890410958903</v>
      </c>
      <c r="AD58" s="49">
        <f t="shared" si="9"/>
        <v>26904.507660000003</v>
      </c>
    </row>
    <row r="59" spans="2:30" ht="15">
      <c r="B59" s="16" t="s">
        <v>42</v>
      </c>
      <c r="C59" s="17">
        <v>1</v>
      </c>
      <c r="D59" s="17">
        <v>9</v>
      </c>
      <c r="E59" s="18">
        <v>0.1111111111111111</v>
      </c>
      <c r="F59" s="19">
        <v>285</v>
      </c>
      <c r="G59" s="17">
        <v>1</v>
      </c>
      <c r="H59" s="17">
        <v>4</v>
      </c>
      <c r="I59" s="18">
        <v>0.25</v>
      </c>
      <c r="J59" s="19">
        <v>359</v>
      </c>
      <c r="K59" s="17">
        <v>1</v>
      </c>
      <c r="L59" s="17">
        <v>14</v>
      </c>
      <c r="M59" s="18">
        <v>0.07142857142857142</v>
      </c>
      <c r="N59" s="19"/>
      <c r="O59" s="17">
        <v>4</v>
      </c>
      <c r="P59" s="17">
        <v>26</v>
      </c>
      <c r="Q59" s="18">
        <v>0.15384615384615385</v>
      </c>
      <c r="R59" s="19">
        <v>870</v>
      </c>
      <c r="S59" s="17">
        <v>1</v>
      </c>
      <c r="T59" s="17">
        <v>9</v>
      </c>
      <c r="U59" s="18">
        <f t="shared" si="11"/>
        <v>0.1111111111111111</v>
      </c>
      <c r="V59" s="20">
        <v>24.305</v>
      </c>
      <c r="W59" s="17">
        <v>23</v>
      </c>
      <c r="X59" s="17">
        <v>89</v>
      </c>
      <c r="Y59" s="18">
        <v>0.25842696629213485</v>
      </c>
      <c r="Z59" s="21">
        <v>6187.236459999999</v>
      </c>
      <c r="AA59" s="47">
        <f t="shared" si="6"/>
        <v>31</v>
      </c>
      <c r="AB59" s="47">
        <f t="shared" si="7"/>
        <v>151</v>
      </c>
      <c r="AC59" s="48">
        <f t="shared" si="8"/>
        <v>0.2052980132450331</v>
      </c>
      <c r="AD59" s="49">
        <f t="shared" si="9"/>
        <v>7725.5414599999995</v>
      </c>
    </row>
    <row r="60" spans="2:30" ht="15">
      <c r="B60" s="16" t="s">
        <v>30</v>
      </c>
      <c r="C60" s="17">
        <v>4</v>
      </c>
      <c r="D60" s="17">
        <v>47</v>
      </c>
      <c r="E60" s="18">
        <v>0.0851063829787234</v>
      </c>
      <c r="F60" s="19">
        <v>3420</v>
      </c>
      <c r="G60" s="17">
        <v>1</v>
      </c>
      <c r="H60" s="17">
        <v>10</v>
      </c>
      <c r="I60" s="18">
        <v>0.1</v>
      </c>
      <c r="J60" s="19">
        <v>335</v>
      </c>
      <c r="K60" s="17">
        <v>4</v>
      </c>
      <c r="L60" s="17">
        <v>15</v>
      </c>
      <c r="M60" s="18">
        <v>0.26666666666666666</v>
      </c>
      <c r="N60" s="19"/>
      <c r="O60" s="17">
        <v>28</v>
      </c>
      <c r="P60" s="17">
        <v>139</v>
      </c>
      <c r="Q60" s="18">
        <v>0.2014388489208633</v>
      </c>
      <c r="R60" s="19">
        <v>14510</v>
      </c>
      <c r="S60" s="17">
        <v>2</v>
      </c>
      <c r="T60" s="17">
        <v>17</v>
      </c>
      <c r="U60" s="18">
        <f t="shared" si="11"/>
        <v>0.11764705882352941</v>
      </c>
      <c r="V60" s="20">
        <v>109.92699999999999</v>
      </c>
      <c r="W60" s="17">
        <v>18</v>
      </c>
      <c r="X60" s="17">
        <v>53</v>
      </c>
      <c r="Y60" s="18">
        <v>0.33962264150943394</v>
      </c>
      <c r="Z60" s="21">
        <v>5795.652669999998</v>
      </c>
      <c r="AA60" s="47">
        <f t="shared" si="6"/>
        <v>57</v>
      </c>
      <c r="AB60" s="47">
        <f t="shared" si="7"/>
        <v>281</v>
      </c>
      <c r="AC60" s="48">
        <f t="shared" si="8"/>
        <v>0.20284697508896798</v>
      </c>
      <c r="AD60" s="49">
        <f t="shared" si="9"/>
        <v>24170.57967</v>
      </c>
    </row>
    <row r="61" spans="2:30" ht="15">
      <c r="B61" s="16" t="s">
        <v>37</v>
      </c>
      <c r="C61" s="17">
        <v>11</v>
      </c>
      <c r="D61" s="17">
        <v>49</v>
      </c>
      <c r="E61" s="18">
        <v>0.22448979591836735</v>
      </c>
      <c r="F61" s="19">
        <v>3677</v>
      </c>
      <c r="G61" s="17">
        <v>10</v>
      </c>
      <c r="H61" s="17">
        <v>61</v>
      </c>
      <c r="I61" s="18">
        <v>0.16393442622950818</v>
      </c>
      <c r="J61" s="19">
        <v>2690</v>
      </c>
      <c r="K61" s="17">
        <v>3</v>
      </c>
      <c r="L61" s="17">
        <v>12</v>
      </c>
      <c r="M61" s="18">
        <v>0.25</v>
      </c>
      <c r="N61" s="19"/>
      <c r="O61" s="17">
        <v>3</v>
      </c>
      <c r="P61" s="17">
        <v>18</v>
      </c>
      <c r="Q61" s="18">
        <v>0.16666666666666666</v>
      </c>
      <c r="R61" s="19">
        <v>1500</v>
      </c>
      <c r="S61" s="17">
        <v>4</v>
      </c>
      <c r="T61" s="17">
        <v>14</v>
      </c>
      <c r="U61" s="18">
        <f t="shared" si="11"/>
        <v>0.2857142857142857</v>
      </c>
      <c r="V61" s="20">
        <v>946.632</v>
      </c>
      <c r="W61" s="17">
        <v>8</v>
      </c>
      <c r="X61" s="17">
        <v>39</v>
      </c>
      <c r="Y61" s="18">
        <v>0.20512820512820512</v>
      </c>
      <c r="Z61" s="21">
        <v>1678.85461</v>
      </c>
      <c r="AA61" s="47">
        <f t="shared" si="6"/>
        <v>39</v>
      </c>
      <c r="AB61" s="47">
        <f t="shared" si="7"/>
        <v>193</v>
      </c>
      <c r="AC61" s="48">
        <f t="shared" si="8"/>
        <v>0.20207253886010362</v>
      </c>
      <c r="AD61" s="49">
        <f t="shared" si="9"/>
        <v>10492.48661</v>
      </c>
    </row>
    <row r="62" spans="2:30" ht="15">
      <c r="B62" s="16" t="s">
        <v>94</v>
      </c>
      <c r="C62" s="17">
        <v>4</v>
      </c>
      <c r="D62" s="17">
        <v>20</v>
      </c>
      <c r="E62" s="18">
        <v>0.2</v>
      </c>
      <c r="F62" s="19">
        <v>1000</v>
      </c>
      <c r="G62" s="17"/>
      <c r="H62" s="17"/>
      <c r="I62" s="18"/>
      <c r="J62" s="19"/>
      <c r="K62" s="17"/>
      <c r="L62" s="17"/>
      <c r="M62" s="18"/>
      <c r="N62" s="19"/>
      <c r="O62" s="17"/>
      <c r="P62" s="17"/>
      <c r="Q62" s="18"/>
      <c r="R62" s="19"/>
      <c r="S62" s="17"/>
      <c r="T62" s="17"/>
      <c r="U62" s="18"/>
      <c r="V62" s="20"/>
      <c r="W62" s="17"/>
      <c r="X62" s="17"/>
      <c r="Y62" s="18"/>
      <c r="Z62" s="21"/>
      <c r="AA62" s="47">
        <f t="shared" si="6"/>
        <v>4</v>
      </c>
      <c r="AB62" s="47">
        <f t="shared" si="7"/>
        <v>20</v>
      </c>
      <c r="AC62" s="48">
        <f t="shared" si="8"/>
        <v>0.2</v>
      </c>
      <c r="AD62" s="49">
        <f t="shared" si="9"/>
        <v>1000</v>
      </c>
    </row>
    <row r="63" spans="2:30" ht="15">
      <c r="B63" s="16" t="s">
        <v>93</v>
      </c>
      <c r="C63" s="17">
        <v>4</v>
      </c>
      <c r="D63" s="17">
        <v>20</v>
      </c>
      <c r="E63" s="18">
        <v>0.2</v>
      </c>
      <c r="F63" s="19">
        <v>1041</v>
      </c>
      <c r="G63" s="17"/>
      <c r="H63" s="17"/>
      <c r="I63" s="18"/>
      <c r="J63" s="19"/>
      <c r="K63" s="17"/>
      <c r="L63" s="17"/>
      <c r="M63" s="18"/>
      <c r="N63" s="19"/>
      <c r="O63" s="17"/>
      <c r="P63" s="17"/>
      <c r="Q63" s="18"/>
      <c r="R63" s="19"/>
      <c r="S63" s="17"/>
      <c r="T63" s="17"/>
      <c r="U63" s="18"/>
      <c r="V63" s="20"/>
      <c r="W63" s="17"/>
      <c r="X63" s="17"/>
      <c r="Y63" s="18"/>
      <c r="Z63" s="21"/>
      <c r="AA63" s="47">
        <f t="shared" si="6"/>
        <v>4</v>
      </c>
      <c r="AB63" s="47">
        <f t="shared" si="7"/>
        <v>20</v>
      </c>
      <c r="AC63" s="48">
        <f t="shared" si="8"/>
        <v>0.2</v>
      </c>
      <c r="AD63" s="49">
        <f t="shared" si="9"/>
        <v>1041</v>
      </c>
    </row>
    <row r="64" spans="2:30" ht="15">
      <c r="B64" s="16" t="s">
        <v>108</v>
      </c>
      <c r="C64" s="17"/>
      <c r="D64" s="17"/>
      <c r="E64" s="18"/>
      <c r="F64" s="19"/>
      <c r="G64" s="17"/>
      <c r="H64" s="17"/>
      <c r="I64" s="18"/>
      <c r="J64" s="19"/>
      <c r="K64" s="17">
        <v>1</v>
      </c>
      <c r="L64" s="17">
        <v>3</v>
      </c>
      <c r="M64" s="18">
        <v>0.3333333333333333</v>
      </c>
      <c r="N64" s="19"/>
      <c r="O64" s="17">
        <v>1</v>
      </c>
      <c r="P64" s="17">
        <v>1</v>
      </c>
      <c r="Q64" s="18">
        <v>1</v>
      </c>
      <c r="R64" s="19">
        <v>50</v>
      </c>
      <c r="S64" s="17">
        <v>0</v>
      </c>
      <c r="T64" s="17">
        <v>5</v>
      </c>
      <c r="U64" s="18">
        <f>(S64/T64)</f>
        <v>0</v>
      </c>
      <c r="V64" s="20">
        <v>0</v>
      </c>
      <c r="W64" s="17">
        <v>0</v>
      </c>
      <c r="X64" s="17">
        <v>1</v>
      </c>
      <c r="Y64" s="18">
        <v>0</v>
      </c>
      <c r="Z64" s="21">
        <v>0</v>
      </c>
      <c r="AA64" s="47">
        <f t="shared" si="6"/>
        <v>2</v>
      </c>
      <c r="AB64" s="47">
        <f t="shared" si="7"/>
        <v>10</v>
      </c>
      <c r="AC64" s="48">
        <f t="shared" si="8"/>
        <v>0.2</v>
      </c>
      <c r="AD64" s="49">
        <f t="shared" si="9"/>
        <v>50</v>
      </c>
    </row>
    <row r="65" spans="2:30" ht="15">
      <c r="B65" s="16" t="s">
        <v>107</v>
      </c>
      <c r="C65" s="17">
        <v>0</v>
      </c>
      <c r="D65" s="17">
        <v>1</v>
      </c>
      <c r="E65" s="18">
        <v>0</v>
      </c>
      <c r="F65" s="19">
        <v>0</v>
      </c>
      <c r="G65" s="17">
        <v>2</v>
      </c>
      <c r="H65" s="17">
        <v>9</v>
      </c>
      <c r="I65" s="18">
        <v>0.2222222222222222</v>
      </c>
      <c r="J65" s="19">
        <v>364</v>
      </c>
      <c r="K65" s="17"/>
      <c r="L65" s="17"/>
      <c r="M65" s="18"/>
      <c r="N65" s="19"/>
      <c r="O65" s="17"/>
      <c r="P65" s="17"/>
      <c r="Q65" s="18"/>
      <c r="R65" s="19"/>
      <c r="S65" s="17"/>
      <c r="T65" s="17"/>
      <c r="U65" s="18"/>
      <c r="V65" s="20"/>
      <c r="W65" s="17"/>
      <c r="X65" s="17"/>
      <c r="Y65" s="18"/>
      <c r="Z65" s="21"/>
      <c r="AA65" s="47">
        <f t="shared" si="6"/>
        <v>2</v>
      </c>
      <c r="AB65" s="47">
        <f t="shared" si="7"/>
        <v>10</v>
      </c>
      <c r="AC65" s="48">
        <f t="shared" si="8"/>
        <v>0.2</v>
      </c>
      <c r="AD65" s="49">
        <f t="shared" si="9"/>
        <v>364</v>
      </c>
    </row>
    <row r="66" spans="2:30" ht="15">
      <c r="B66" s="22" t="s">
        <v>66</v>
      </c>
      <c r="C66" s="17">
        <v>0</v>
      </c>
      <c r="D66" s="17">
        <v>4</v>
      </c>
      <c r="E66" s="18">
        <v>0</v>
      </c>
      <c r="F66" s="19">
        <v>0</v>
      </c>
      <c r="G66" s="17">
        <v>3</v>
      </c>
      <c r="H66" s="17">
        <v>4</v>
      </c>
      <c r="I66" s="18">
        <v>0.75</v>
      </c>
      <c r="J66" s="19">
        <v>461</v>
      </c>
      <c r="K66" s="17">
        <v>0</v>
      </c>
      <c r="L66" s="17">
        <v>6</v>
      </c>
      <c r="M66" s="18">
        <v>0</v>
      </c>
      <c r="N66" s="19"/>
      <c r="O66" s="17">
        <v>0</v>
      </c>
      <c r="P66" s="17">
        <v>9</v>
      </c>
      <c r="Q66" s="18">
        <v>0</v>
      </c>
      <c r="R66" s="19">
        <v>0</v>
      </c>
      <c r="S66" s="17">
        <v>4</v>
      </c>
      <c r="T66" s="17">
        <v>14</v>
      </c>
      <c r="U66" s="18">
        <f aca="true" t="shared" si="12" ref="U66:U73">(S66/T66)</f>
        <v>0.2857142857142857</v>
      </c>
      <c r="V66" s="20">
        <v>101.393</v>
      </c>
      <c r="W66" s="17">
        <v>4</v>
      </c>
      <c r="X66" s="17">
        <v>19</v>
      </c>
      <c r="Y66" s="18">
        <v>0.21052631578947367</v>
      </c>
      <c r="Z66" s="21">
        <v>1618.0291399999999</v>
      </c>
      <c r="AA66" s="47">
        <f t="shared" si="6"/>
        <v>11</v>
      </c>
      <c r="AB66" s="47">
        <f t="shared" si="7"/>
        <v>56</v>
      </c>
      <c r="AC66" s="48">
        <f t="shared" si="8"/>
        <v>0.19642857142857142</v>
      </c>
      <c r="AD66" s="49">
        <f t="shared" si="9"/>
        <v>2180.4221399999997</v>
      </c>
    </row>
    <row r="67" spans="2:30" ht="15">
      <c r="B67" s="16" t="s">
        <v>44</v>
      </c>
      <c r="C67" s="17">
        <v>7</v>
      </c>
      <c r="D67" s="17">
        <v>30</v>
      </c>
      <c r="E67" s="18">
        <v>0.23333333333333334</v>
      </c>
      <c r="F67" s="19">
        <v>3573</v>
      </c>
      <c r="G67" s="17">
        <v>11</v>
      </c>
      <c r="H67" s="17">
        <v>42</v>
      </c>
      <c r="I67" s="18">
        <v>0.2619047619047619</v>
      </c>
      <c r="J67" s="19">
        <v>2047</v>
      </c>
      <c r="K67" s="17">
        <v>1</v>
      </c>
      <c r="L67" s="17">
        <v>17</v>
      </c>
      <c r="M67" s="18">
        <v>0.058823529411764705</v>
      </c>
      <c r="N67" s="19"/>
      <c r="O67" s="17">
        <v>7</v>
      </c>
      <c r="P67" s="17">
        <v>31</v>
      </c>
      <c r="Q67" s="18">
        <v>0.22580645161290322</v>
      </c>
      <c r="R67" s="19">
        <v>2210</v>
      </c>
      <c r="S67" s="17">
        <v>1</v>
      </c>
      <c r="T67" s="17">
        <v>17</v>
      </c>
      <c r="U67" s="18">
        <f t="shared" si="12"/>
        <v>0.058823529411764705</v>
      </c>
      <c r="V67" s="20">
        <v>12.383</v>
      </c>
      <c r="W67" s="17">
        <v>3</v>
      </c>
      <c r="X67" s="17">
        <v>21</v>
      </c>
      <c r="Y67" s="18">
        <v>0.14285714285714285</v>
      </c>
      <c r="Z67" s="21">
        <v>13053.53341</v>
      </c>
      <c r="AA67" s="47">
        <f t="shared" si="6"/>
        <v>30</v>
      </c>
      <c r="AB67" s="47">
        <f t="shared" si="7"/>
        <v>158</v>
      </c>
      <c r="AC67" s="48">
        <f t="shared" si="8"/>
        <v>0.189873417721519</v>
      </c>
      <c r="AD67" s="49">
        <f t="shared" si="9"/>
        <v>20895.916409999998</v>
      </c>
    </row>
    <row r="68" spans="2:30" ht="15">
      <c r="B68" s="16" t="s">
        <v>34</v>
      </c>
      <c r="C68" s="17">
        <v>6</v>
      </c>
      <c r="D68" s="17">
        <v>32</v>
      </c>
      <c r="E68" s="18">
        <v>0.1875</v>
      </c>
      <c r="F68" s="19">
        <v>2489</v>
      </c>
      <c r="G68" s="17">
        <v>9</v>
      </c>
      <c r="H68" s="17">
        <v>57</v>
      </c>
      <c r="I68" s="18">
        <v>0.15789473684210525</v>
      </c>
      <c r="J68" s="19">
        <v>1515</v>
      </c>
      <c r="K68" s="17">
        <v>3</v>
      </c>
      <c r="L68" s="17">
        <v>17</v>
      </c>
      <c r="M68" s="18">
        <v>0.17647058823529413</v>
      </c>
      <c r="N68" s="19"/>
      <c r="O68" s="17">
        <v>1</v>
      </c>
      <c r="P68" s="17">
        <v>10</v>
      </c>
      <c r="Q68" s="18">
        <v>0.1</v>
      </c>
      <c r="R68" s="19">
        <v>340</v>
      </c>
      <c r="S68" s="17">
        <v>12</v>
      </c>
      <c r="T68" s="17">
        <v>58</v>
      </c>
      <c r="U68" s="18">
        <f t="shared" si="12"/>
        <v>0.20689655172413793</v>
      </c>
      <c r="V68" s="20">
        <v>883.369</v>
      </c>
      <c r="W68" s="17">
        <v>12</v>
      </c>
      <c r="X68" s="17">
        <v>54</v>
      </c>
      <c r="Y68" s="18">
        <v>0.2222222222222222</v>
      </c>
      <c r="Z68" s="21">
        <v>7740.2873</v>
      </c>
      <c r="AA68" s="47">
        <f t="shared" si="6"/>
        <v>43</v>
      </c>
      <c r="AB68" s="47">
        <f t="shared" si="7"/>
        <v>228</v>
      </c>
      <c r="AC68" s="48">
        <f t="shared" si="8"/>
        <v>0.18859649122807018</v>
      </c>
      <c r="AD68" s="49">
        <f t="shared" si="9"/>
        <v>12967.6563</v>
      </c>
    </row>
    <row r="69" spans="2:30" ht="15">
      <c r="B69" s="16" t="s">
        <v>67</v>
      </c>
      <c r="C69" s="17">
        <v>0</v>
      </c>
      <c r="D69" s="17">
        <v>1</v>
      </c>
      <c r="E69" s="18">
        <v>0</v>
      </c>
      <c r="F69" s="19">
        <v>0</v>
      </c>
      <c r="G69" s="17">
        <v>3</v>
      </c>
      <c r="H69" s="17">
        <v>12</v>
      </c>
      <c r="I69" s="18">
        <v>0.25</v>
      </c>
      <c r="J69" s="19">
        <v>619</v>
      </c>
      <c r="K69" s="17">
        <v>2</v>
      </c>
      <c r="L69" s="17">
        <v>11</v>
      </c>
      <c r="M69" s="18">
        <v>0.18181818181818182</v>
      </c>
      <c r="N69" s="19"/>
      <c r="O69" s="17">
        <v>0</v>
      </c>
      <c r="P69" s="17">
        <v>2</v>
      </c>
      <c r="Q69" s="18">
        <v>0</v>
      </c>
      <c r="R69" s="19">
        <v>0</v>
      </c>
      <c r="S69" s="17">
        <v>0</v>
      </c>
      <c r="T69" s="17">
        <v>14</v>
      </c>
      <c r="U69" s="18">
        <f t="shared" si="12"/>
        <v>0</v>
      </c>
      <c r="V69" s="20">
        <v>0</v>
      </c>
      <c r="W69" s="17">
        <v>6</v>
      </c>
      <c r="X69" s="17">
        <v>19</v>
      </c>
      <c r="Y69" s="18">
        <v>0.3157894736842105</v>
      </c>
      <c r="Z69" s="21">
        <v>1774.82925</v>
      </c>
      <c r="AA69" s="47">
        <f t="shared" si="6"/>
        <v>11</v>
      </c>
      <c r="AB69" s="47">
        <f t="shared" si="7"/>
        <v>59</v>
      </c>
      <c r="AC69" s="48">
        <f t="shared" si="8"/>
        <v>0.1864406779661017</v>
      </c>
      <c r="AD69" s="49">
        <f t="shared" si="9"/>
        <v>2393.82925</v>
      </c>
    </row>
    <row r="70" spans="2:30" ht="15">
      <c r="B70" s="16" t="s">
        <v>95</v>
      </c>
      <c r="C70" s="17">
        <v>0</v>
      </c>
      <c r="D70" s="17">
        <v>1</v>
      </c>
      <c r="E70" s="18">
        <v>0</v>
      </c>
      <c r="F70" s="19">
        <v>0</v>
      </c>
      <c r="G70" s="17"/>
      <c r="H70" s="17"/>
      <c r="I70" s="18"/>
      <c r="J70" s="19"/>
      <c r="K70" s="17">
        <v>0</v>
      </c>
      <c r="L70" s="17">
        <v>6</v>
      </c>
      <c r="M70" s="18">
        <v>0</v>
      </c>
      <c r="N70" s="19"/>
      <c r="O70" s="17"/>
      <c r="P70" s="17"/>
      <c r="Q70" s="18"/>
      <c r="R70" s="19"/>
      <c r="S70" s="17">
        <v>4</v>
      </c>
      <c r="T70" s="17">
        <v>15</v>
      </c>
      <c r="U70" s="18">
        <f t="shared" si="12"/>
        <v>0.26666666666666666</v>
      </c>
      <c r="V70" s="20">
        <v>352.109</v>
      </c>
      <c r="W70" s="17"/>
      <c r="X70" s="17"/>
      <c r="Y70" s="18"/>
      <c r="Z70" s="21"/>
      <c r="AA70" s="47">
        <f t="shared" si="6"/>
        <v>4</v>
      </c>
      <c r="AB70" s="47">
        <f t="shared" si="7"/>
        <v>22</v>
      </c>
      <c r="AC70" s="48">
        <f t="shared" si="8"/>
        <v>0.18181818181818182</v>
      </c>
      <c r="AD70" s="49">
        <f t="shared" si="9"/>
        <v>352.109</v>
      </c>
    </row>
    <row r="71" spans="2:30" ht="15">
      <c r="B71" s="16" t="s">
        <v>38</v>
      </c>
      <c r="C71" s="17">
        <v>4</v>
      </c>
      <c r="D71" s="17">
        <v>40</v>
      </c>
      <c r="E71" s="18">
        <v>0.1</v>
      </c>
      <c r="F71" s="19">
        <v>1373</v>
      </c>
      <c r="G71" s="17">
        <v>2</v>
      </c>
      <c r="H71" s="17">
        <v>16</v>
      </c>
      <c r="I71" s="18">
        <v>0.125</v>
      </c>
      <c r="J71" s="19">
        <v>283</v>
      </c>
      <c r="K71" s="17">
        <v>1</v>
      </c>
      <c r="L71" s="17">
        <v>10</v>
      </c>
      <c r="M71" s="18">
        <v>0.1</v>
      </c>
      <c r="N71" s="19"/>
      <c r="O71" s="17">
        <v>16</v>
      </c>
      <c r="P71" s="17">
        <v>87</v>
      </c>
      <c r="Q71" s="18">
        <v>0.1839080459770115</v>
      </c>
      <c r="R71" s="19">
        <v>6370</v>
      </c>
      <c r="S71" s="17">
        <v>4</v>
      </c>
      <c r="T71" s="17">
        <v>18</v>
      </c>
      <c r="U71" s="18">
        <f t="shared" si="12"/>
        <v>0.2222222222222222</v>
      </c>
      <c r="V71" s="20">
        <v>1084.3139999999999</v>
      </c>
      <c r="W71" s="17">
        <v>12</v>
      </c>
      <c r="X71" s="17">
        <v>50</v>
      </c>
      <c r="Y71" s="18">
        <v>0.24</v>
      </c>
      <c r="Z71" s="21">
        <v>4307.33422</v>
      </c>
      <c r="AA71" s="47">
        <f t="shared" si="6"/>
        <v>39</v>
      </c>
      <c r="AB71" s="47">
        <f t="shared" si="7"/>
        <v>221</v>
      </c>
      <c r="AC71" s="48">
        <f t="shared" si="8"/>
        <v>0.17647058823529413</v>
      </c>
      <c r="AD71" s="49">
        <f t="shared" si="9"/>
        <v>13417.64822</v>
      </c>
    </row>
    <row r="72" spans="2:30" ht="15">
      <c r="B72" s="16" t="s">
        <v>43</v>
      </c>
      <c r="C72" s="17">
        <v>1</v>
      </c>
      <c r="D72" s="17">
        <v>13</v>
      </c>
      <c r="E72" s="18">
        <v>0.07692307692307693</v>
      </c>
      <c r="F72" s="19">
        <v>415</v>
      </c>
      <c r="G72" s="17">
        <v>0</v>
      </c>
      <c r="H72" s="17">
        <v>11</v>
      </c>
      <c r="I72" s="18">
        <v>0</v>
      </c>
      <c r="J72" s="19">
        <v>0</v>
      </c>
      <c r="K72" s="17">
        <v>2</v>
      </c>
      <c r="L72" s="17">
        <v>13</v>
      </c>
      <c r="M72" s="18">
        <v>0.15384615384615385</v>
      </c>
      <c r="N72" s="19"/>
      <c r="O72" s="17">
        <v>5</v>
      </c>
      <c r="P72" s="17">
        <v>35</v>
      </c>
      <c r="Q72" s="18">
        <v>0.14285714285714285</v>
      </c>
      <c r="R72" s="19">
        <v>1990</v>
      </c>
      <c r="S72" s="17">
        <v>7</v>
      </c>
      <c r="T72" s="17">
        <v>31</v>
      </c>
      <c r="U72" s="18">
        <f t="shared" si="12"/>
        <v>0.22580645161290322</v>
      </c>
      <c r="V72" s="20">
        <v>262.837</v>
      </c>
      <c r="W72" s="17">
        <v>16</v>
      </c>
      <c r="X72" s="17">
        <v>74</v>
      </c>
      <c r="Y72" s="18">
        <v>0.21621621621621623</v>
      </c>
      <c r="Z72" s="21">
        <v>12906.856989999998</v>
      </c>
      <c r="AA72" s="47">
        <f aca="true" t="shared" si="13" ref="AA72:AA103">SUM(W72,S72,O72,K72,G72,C72)</f>
        <v>31</v>
      </c>
      <c r="AB72" s="47">
        <f aca="true" t="shared" si="14" ref="AB72:AB103">SUM(X72,T72,P72,L72,H72,D72)</f>
        <v>177</v>
      </c>
      <c r="AC72" s="48">
        <f aca="true" t="shared" si="15" ref="AC72:AC103">(AA72/AB72)</f>
        <v>0.1751412429378531</v>
      </c>
      <c r="AD72" s="49">
        <f aca="true" t="shared" si="16" ref="AD72:AD103">SUM(Z72,V72,R72,N72,J72,F72)</f>
        <v>15574.693989999998</v>
      </c>
    </row>
    <row r="73" spans="2:30" ht="15">
      <c r="B73" s="16" t="s">
        <v>79</v>
      </c>
      <c r="C73" s="17">
        <v>0</v>
      </c>
      <c r="D73" s="17">
        <v>7</v>
      </c>
      <c r="E73" s="18">
        <v>0</v>
      </c>
      <c r="F73" s="19">
        <v>0</v>
      </c>
      <c r="G73" s="17">
        <v>0</v>
      </c>
      <c r="H73" s="17">
        <v>2</v>
      </c>
      <c r="I73" s="18">
        <v>0</v>
      </c>
      <c r="J73" s="19">
        <v>0</v>
      </c>
      <c r="K73" s="17">
        <v>3</v>
      </c>
      <c r="L73" s="17">
        <v>5</v>
      </c>
      <c r="M73" s="18">
        <v>0.6</v>
      </c>
      <c r="N73" s="19"/>
      <c r="O73" s="17">
        <v>0</v>
      </c>
      <c r="P73" s="17">
        <v>1</v>
      </c>
      <c r="Q73" s="18">
        <v>0</v>
      </c>
      <c r="R73" s="19">
        <v>0</v>
      </c>
      <c r="S73" s="17">
        <v>4</v>
      </c>
      <c r="T73" s="17">
        <v>20</v>
      </c>
      <c r="U73" s="18">
        <f t="shared" si="12"/>
        <v>0.2</v>
      </c>
      <c r="V73" s="20">
        <v>576.807</v>
      </c>
      <c r="W73" s="17">
        <v>1</v>
      </c>
      <c r="X73" s="17">
        <v>11</v>
      </c>
      <c r="Y73" s="18">
        <v>0.09090909090909091</v>
      </c>
      <c r="Z73" s="21">
        <v>186.90072</v>
      </c>
      <c r="AA73" s="47">
        <f t="shared" si="13"/>
        <v>8</v>
      </c>
      <c r="AB73" s="47">
        <f t="shared" si="14"/>
        <v>46</v>
      </c>
      <c r="AC73" s="48">
        <f t="shared" si="15"/>
        <v>0.17391304347826086</v>
      </c>
      <c r="AD73" s="49">
        <f t="shared" si="16"/>
        <v>763.70772</v>
      </c>
    </row>
    <row r="74" spans="2:30" ht="15">
      <c r="B74" s="16" t="s">
        <v>96</v>
      </c>
      <c r="C74" s="17">
        <v>0</v>
      </c>
      <c r="D74" s="17">
        <v>3</v>
      </c>
      <c r="E74" s="18">
        <v>0</v>
      </c>
      <c r="F74" s="19">
        <v>0</v>
      </c>
      <c r="G74" s="17"/>
      <c r="H74" s="17"/>
      <c r="I74" s="18"/>
      <c r="J74" s="19"/>
      <c r="K74" s="17"/>
      <c r="L74" s="17"/>
      <c r="M74" s="18"/>
      <c r="N74" s="19"/>
      <c r="O74" s="17">
        <v>4</v>
      </c>
      <c r="P74" s="17">
        <v>17</v>
      </c>
      <c r="Q74" s="18">
        <v>0.23529411764705882</v>
      </c>
      <c r="R74" s="19">
        <v>1210</v>
      </c>
      <c r="S74" s="17"/>
      <c r="T74" s="17"/>
      <c r="U74" s="18"/>
      <c r="V74" s="20"/>
      <c r="W74" s="17">
        <v>0</v>
      </c>
      <c r="X74" s="17">
        <v>3</v>
      </c>
      <c r="Y74" s="18">
        <v>0</v>
      </c>
      <c r="Z74" s="21">
        <v>0</v>
      </c>
      <c r="AA74" s="47">
        <f t="shared" si="13"/>
        <v>4</v>
      </c>
      <c r="AB74" s="47">
        <f t="shared" si="14"/>
        <v>23</v>
      </c>
      <c r="AC74" s="48">
        <f t="shared" si="15"/>
        <v>0.17391304347826086</v>
      </c>
      <c r="AD74" s="49">
        <f t="shared" si="16"/>
        <v>1210</v>
      </c>
    </row>
    <row r="75" spans="2:30" ht="15">
      <c r="B75" s="16" t="s">
        <v>68</v>
      </c>
      <c r="C75" s="17">
        <v>1</v>
      </c>
      <c r="D75" s="17">
        <v>8</v>
      </c>
      <c r="E75" s="18">
        <v>0.125</v>
      </c>
      <c r="F75" s="19">
        <v>641</v>
      </c>
      <c r="G75" s="17">
        <v>1</v>
      </c>
      <c r="H75" s="17">
        <v>6</v>
      </c>
      <c r="I75" s="18">
        <v>0.16666666666666666</v>
      </c>
      <c r="J75" s="19">
        <v>272</v>
      </c>
      <c r="K75" s="17">
        <v>1</v>
      </c>
      <c r="L75" s="17">
        <v>10</v>
      </c>
      <c r="M75" s="18">
        <v>0.1</v>
      </c>
      <c r="N75" s="19"/>
      <c r="O75" s="17">
        <v>2</v>
      </c>
      <c r="P75" s="17">
        <v>13</v>
      </c>
      <c r="Q75" s="18">
        <v>0.15384615384615385</v>
      </c>
      <c r="R75" s="19">
        <v>380</v>
      </c>
      <c r="S75" s="17">
        <v>2</v>
      </c>
      <c r="T75" s="17">
        <v>15</v>
      </c>
      <c r="U75" s="18">
        <f>(S75/T75)</f>
        <v>0.13333333333333333</v>
      </c>
      <c r="V75" s="20">
        <v>54.22</v>
      </c>
      <c r="W75" s="17">
        <v>4</v>
      </c>
      <c r="X75" s="17">
        <v>12</v>
      </c>
      <c r="Y75" s="18">
        <v>0.3333333333333333</v>
      </c>
      <c r="Z75" s="21">
        <v>118.42768</v>
      </c>
      <c r="AA75" s="47">
        <f t="shared" si="13"/>
        <v>11</v>
      </c>
      <c r="AB75" s="47">
        <f t="shared" si="14"/>
        <v>64</v>
      </c>
      <c r="AC75" s="48">
        <f t="shared" si="15"/>
        <v>0.171875</v>
      </c>
      <c r="AD75" s="49">
        <f t="shared" si="16"/>
        <v>1465.64768</v>
      </c>
    </row>
    <row r="76" spans="2:30" ht="15">
      <c r="B76" s="16" t="s">
        <v>53</v>
      </c>
      <c r="C76" s="17">
        <v>0</v>
      </c>
      <c r="D76" s="17">
        <v>5</v>
      </c>
      <c r="E76" s="18">
        <v>0</v>
      </c>
      <c r="F76" s="19">
        <v>0</v>
      </c>
      <c r="G76" s="17">
        <v>0</v>
      </c>
      <c r="H76" s="17">
        <v>4</v>
      </c>
      <c r="I76" s="18">
        <v>0</v>
      </c>
      <c r="J76" s="19">
        <v>0</v>
      </c>
      <c r="K76" s="17">
        <v>1</v>
      </c>
      <c r="L76" s="17">
        <v>16</v>
      </c>
      <c r="M76" s="18">
        <v>0.0625</v>
      </c>
      <c r="N76" s="19"/>
      <c r="O76" s="17">
        <v>1</v>
      </c>
      <c r="P76" s="17">
        <v>8</v>
      </c>
      <c r="Q76" s="18">
        <v>0.125</v>
      </c>
      <c r="R76" s="19">
        <v>150</v>
      </c>
      <c r="S76" s="17">
        <v>2</v>
      </c>
      <c r="T76" s="17">
        <v>15</v>
      </c>
      <c r="U76" s="18">
        <f>(S76/T76)</f>
        <v>0.13333333333333333</v>
      </c>
      <c r="V76" s="20">
        <v>506.562</v>
      </c>
      <c r="W76" s="17">
        <v>15</v>
      </c>
      <c r="X76" s="17">
        <v>64</v>
      </c>
      <c r="Y76" s="18">
        <v>0.234375</v>
      </c>
      <c r="Z76" s="21">
        <v>11802.761480000001</v>
      </c>
      <c r="AA76" s="47">
        <f t="shared" si="13"/>
        <v>19</v>
      </c>
      <c r="AB76" s="47">
        <f t="shared" si="14"/>
        <v>112</v>
      </c>
      <c r="AC76" s="48">
        <f t="shared" si="15"/>
        <v>0.16964285714285715</v>
      </c>
      <c r="AD76" s="49">
        <f t="shared" si="16"/>
        <v>12459.323480000001</v>
      </c>
    </row>
    <row r="77" spans="2:30" ht="15">
      <c r="B77" s="16" t="s">
        <v>45</v>
      </c>
      <c r="C77" s="17">
        <v>2</v>
      </c>
      <c r="D77" s="17">
        <v>18</v>
      </c>
      <c r="E77" s="18">
        <v>0.1111111111111111</v>
      </c>
      <c r="F77" s="19">
        <v>1109</v>
      </c>
      <c r="G77" s="17">
        <v>5</v>
      </c>
      <c r="H77" s="17">
        <v>37</v>
      </c>
      <c r="I77" s="18">
        <v>0.13513513513513514</v>
      </c>
      <c r="J77" s="19">
        <v>873</v>
      </c>
      <c r="K77" s="17">
        <v>0</v>
      </c>
      <c r="L77" s="17">
        <v>5</v>
      </c>
      <c r="M77" s="18">
        <v>0</v>
      </c>
      <c r="N77" s="19"/>
      <c r="O77" s="17">
        <v>2</v>
      </c>
      <c r="P77" s="17">
        <v>7</v>
      </c>
      <c r="Q77" s="18">
        <v>0.2857142857142857</v>
      </c>
      <c r="R77" s="19">
        <v>1280</v>
      </c>
      <c r="S77" s="17">
        <v>6</v>
      </c>
      <c r="T77" s="17">
        <v>27</v>
      </c>
      <c r="U77" s="18">
        <f>(S77/T77)</f>
        <v>0.2222222222222222</v>
      </c>
      <c r="V77" s="20">
        <v>818.198</v>
      </c>
      <c r="W77" s="17">
        <v>11</v>
      </c>
      <c r="X77" s="17">
        <v>60</v>
      </c>
      <c r="Y77" s="18">
        <v>0.18333333333333332</v>
      </c>
      <c r="Z77" s="21">
        <v>5460.3216299999995</v>
      </c>
      <c r="AA77" s="47">
        <f t="shared" si="13"/>
        <v>26</v>
      </c>
      <c r="AB77" s="47">
        <f t="shared" si="14"/>
        <v>154</v>
      </c>
      <c r="AC77" s="48">
        <f t="shared" si="15"/>
        <v>0.16883116883116883</v>
      </c>
      <c r="AD77" s="49">
        <f t="shared" si="16"/>
        <v>9540.519629999999</v>
      </c>
    </row>
    <row r="78" spans="2:30" ht="15">
      <c r="B78" s="16" t="s">
        <v>58</v>
      </c>
      <c r="C78" s="17">
        <v>0</v>
      </c>
      <c r="D78" s="17">
        <v>6</v>
      </c>
      <c r="E78" s="18">
        <v>0</v>
      </c>
      <c r="F78" s="19">
        <v>0</v>
      </c>
      <c r="G78" s="17">
        <v>0</v>
      </c>
      <c r="H78" s="17">
        <v>10</v>
      </c>
      <c r="I78" s="18">
        <v>0</v>
      </c>
      <c r="J78" s="19">
        <v>0</v>
      </c>
      <c r="K78" s="17">
        <v>0</v>
      </c>
      <c r="L78" s="17">
        <v>2</v>
      </c>
      <c r="M78" s="18">
        <v>0</v>
      </c>
      <c r="N78" s="19"/>
      <c r="O78" s="17">
        <v>0</v>
      </c>
      <c r="P78" s="17">
        <v>2</v>
      </c>
      <c r="Q78" s="18">
        <v>0</v>
      </c>
      <c r="R78" s="19">
        <v>0</v>
      </c>
      <c r="S78" s="17"/>
      <c r="T78" s="17"/>
      <c r="U78" s="18"/>
      <c r="V78" s="20"/>
      <c r="W78" s="17">
        <v>15</v>
      </c>
      <c r="X78" s="17">
        <v>69</v>
      </c>
      <c r="Y78" s="18">
        <v>0.21739130434782608</v>
      </c>
      <c r="Z78" s="21">
        <v>5303.20863</v>
      </c>
      <c r="AA78" s="47">
        <f t="shared" si="13"/>
        <v>15</v>
      </c>
      <c r="AB78" s="47">
        <f t="shared" si="14"/>
        <v>89</v>
      </c>
      <c r="AC78" s="48">
        <f t="shared" si="15"/>
        <v>0.16853932584269662</v>
      </c>
      <c r="AD78" s="49">
        <f t="shared" si="16"/>
        <v>5303.20863</v>
      </c>
    </row>
    <row r="79" spans="2:30" ht="15">
      <c r="B79" s="16" t="s">
        <v>47</v>
      </c>
      <c r="C79" s="17">
        <v>2</v>
      </c>
      <c r="D79" s="17">
        <v>24</v>
      </c>
      <c r="E79" s="18">
        <v>0.08333333333333333</v>
      </c>
      <c r="F79" s="19">
        <v>693</v>
      </c>
      <c r="G79" s="17">
        <v>6</v>
      </c>
      <c r="H79" s="17">
        <v>24</v>
      </c>
      <c r="I79" s="18">
        <v>0.25</v>
      </c>
      <c r="J79" s="19">
        <v>1179</v>
      </c>
      <c r="K79" s="17">
        <v>1</v>
      </c>
      <c r="L79" s="17">
        <v>13</v>
      </c>
      <c r="M79" s="18">
        <v>0.07692307692307693</v>
      </c>
      <c r="N79" s="19"/>
      <c r="O79" s="17">
        <v>7</v>
      </c>
      <c r="P79" s="17">
        <v>35</v>
      </c>
      <c r="Q79" s="18">
        <v>0.2</v>
      </c>
      <c r="R79" s="19">
        <v>2430</v>
      </c>
      <c r="S79" s="17">
        <v>2</v>
      </c>
      <c r="T79" s="17">
        <v>15</v>
      </c>
      <c r="U79" s="18">
        <f aca="true" t="shared" si="17" ref="U79:U92">(S79/T79)</f>
        <v>0.13333333333333333</v>
      </c>
      <c r="V79" s="20">
        <v>36.695</v>
      </c>
      <c r="W79" s="17">
        <v>7</v>
      </c>
      <c r="X79" s="17">
        <v>38</v>
      </c>
      <c r="Y79" s="18">
        <v>0.18421052631578946</v>
      </c>
      <c r="Z79" s="21">
        <v>871.1400699999999</v>
      </c>
      <c r="AA79" s="47">
        <f t="shared" si="13"/>
        <v>25</v>
      </c>
      <c r="AB79" s="47">
        <f t="shared" si="14"/>
        <v>149</v>
      </c>
      <c r="AC79" s="48">
        <f t="shared" si="15"/>
        <v>0.16778523489932887</v>
      </c>
      <c r="AD79" s="49">
        <f t="shared" si="16"/>
        <v>5209.83507</v>
      </c>
    </row>
    <row r="80" spans="2:30" ht="15">
      <c r="B80" s="16" t="s">
        <v>60</v>
      </c>
      <c r="C80" s="17">
        <v>1</v>
      </c>
      <c r="D80" s="17">
        <v>8</v>
      </c>
      <c r="E80" s="18">
        <v>0.125</v>
      </c>
      <c r="F80" s="19">
        <v>318</v>
      </c>
      <c r="G80" s="17">
        <v>5</v>
      </c>
      <c r="H80" s="17">
        <v>34</v>
      </c>
      <c r="I80" s="18">
        <v>0.14705882352941177</v>
      </c>
      <c r="J80" s="19">
        <v>1125</v>
      </c>
      <c r="K80" s="17">
        <v>1</v>
      </c>
      <c r="L80" s="17">
        <v>11</v>
      </c>
      <c r="M80" s="18">
        <v>0.09090909090909091</v>
      </c>
      <c r="N80" s="19"/>
      <c r="O80" s="17">
        <v>1</v>
      </c>
      <c r="P80" s="17">
        <v>6</v>
      </c>
      <c r="Q80" s="18">
        <v>0.16666666666666666</v>
      </c>
      <c r="R80" s="19">
        <v>50</v>
      </c>
      <c r="S80" s="17">
        <v>5</v>
      </c>
      <c r="T80" s="17">
        <v>16</v>
      </c>
      <c r="U80" s="18">
        <f t="shared" si="17"/>
        <v>0.3125</v>
      </c>
      <c r="V80" s="20">
        <v>119.89600000000002</v>
      </c>
      <c r="W80" s="17">
        <v>1</v>
      </c>
      <c r="X80" s="17">
        <v>10</v>
      </c>
      <c r="Y80" s="18">
        <v>0.1</v>
      </c>
      <c r="Z80" s="21">
        <v>248.83873</v>
      </c>
      <c r="AA80" s="47">
        <f t="shared" si="13"/>
        <v>14</v>
      </c>
      <c r="AB80" s="47">
        <f t="shared" si="14"/>
        <v>85</v>
      </c>
      <c r="AC80" s="48">
        <f t="shared" si="15"/>
        <v>0.16470588235294117</v>
      </c>
      <c r="AD80" s="49">
        <f t="shared" si="16"/>
        <v>1861.7347300000001</v>
      </c>
    </row>
    <row r="81" spans="2:30" ht="15">
      <c r="B81" s="16" t="s">
        <v>69</v>
      </c>
      <c r="C81" s="17">
        <v>1</v>
      </c>
      <c r="D81" s="17">
        <v>6</v>
      </c>
      <c r="E81" s="18">
        <v>0.16666666666666666</v>
      </c>
      <c r="F81" s="19">
        <v>225</v>
      </c>
      <c r="G81" s="17">
        <v>1</v>
      </c>
      <c r="H81" s="17">
        <v>13</v>
      </c>
      <c r="I81" s="18">
        <v>0.07692307692307693</v>
      </c>
      <c r="J81" s="19">
        <v>40</v>
      </c>
      <c r="K81" s="17">
        <v>2</v>
      </c>
      <c r="L81" s="17">
        <v>12</v>
      </c>
      <c r="M81" s="18">
        <v>0.16666666666666666</v>
      </c>
      <c r="N81" s="19"/>
      <c r="O81" s="17">
        <v>1</v>
      </c>
      <c r="P81" s="17">
        <v>4</v>
      </c>
      <c r="Q81" s="18">
        <v>0.25</v>
      </c>
      <c r="R81" s="19">
        <v>200</v>
      </c>
      <c r="S81" s="17">
        <v>2</v>
      </c>
      <c r="T81" s="17">
        <v>13</v>
      </c>
      <c r="U81" s="18">
        <f t="shared" si="17"/>
        <v>0.15384615384615385</v>
      </c>
      <c r="V81" s="20">
        <v>121.115</v>
      </c>
      <c r="W81" s="17">
        <v>4</v>
      </c>
      <c r="X81" s="17">
        <v>19</v>
      </c>
      <c r="Y81" s="18">
        <v>0.21052631578947367</v>
      </c>
      <c r="Z81" s="21">
        <v>964.7818000000001</v>
      </c>
      <c r="AA81" s="47">
        <f t="shared" si="13"/>
        <v>11</v>
      </c>
      <c r="AB81" s="47">
        <f t="shared" si="14"/>
        <v>67</v>
      </c>
      <c r="AC81" s="48">
        <f t="shared" si="15"/>
        <v>0.16417910447761194</v>
      </c>
      <c r="AD81" s="49">
        <f t="shared" si="16"/>
        <v>1550.8968</v>
      </c>
    </row>
    <row r="82" spans="2:30" ht="15">
      <c r="B82" s="16" t="s">
        <v>74</v>
      </c>
      <c r="C82" s="17">
        <v>1</v>
      </c>
      <c r="D82" s="17">
        <v>9</v>
      </c>
      <c r="E82" s="18">
        <v>0.1111111111111111</v>
      </c>
      <c r="F82" s="19">
        <v>275</v>
      </c>
      <c r="G82" s="17">
        <v>2</v>
      </c>
      <c r="H82" s="17">
        <v>10</v>
      </c>
      <c r="I82" s="18">
        <v>0.2</v>
      </c>
      <c r="J82" s="19">
        <v>275</v>
      </c>
      <c r="K82" s="17">
        <v>4</v>
      </c>
      <c r="L82" s="17">
        <v>19</v>
      </c>
      <c r="M82" s="18">
        <v>0.21052631578947367</v>
      </c>
      <c r="N82" s="19"/>
      <c r="O82" s="17">
        <v>0</v>
      </c>
      <c r="P82" s="17">
        <v>1</v>
      </c>
      <c r="Q82" s="18">
        <v>0</v>
      </c>
      <c r="R82" s="19">
        <v>0</v>
      </c>
      <c r="S82" s="17">
        <v>2</v>
      </c>
      <c r="T82" s="17">
        <v>13</v>
      </c>
      <c r="U82" s="18">
        <f t="shared" si="17"/>
        <v>0.15384615384615385</v>
      </c>
      <c r="V82" s="20">
        <v>71.287</v>
      </c>
      <c r="W82" s="17">
        <v>0</v>
      </c>
      <c r="X82" s="17">
        <v>3</v>
      </c>
      <c r="Y82" s="18">
        <v>0</v>
      </c>
      <c r="Z82" s="21">
        <v>0</v>
      </c>
      <c r="AA82" s="47">
        <f t="shared" si="13"/>
        <v>9</v>
      </c>
      <c r="AB82" s="47">
        <f t="shared" si="14"/>
        <v>55</v>
      </c>
      <c r="AC82" s="48">
        <f t="shared" si="15"/>
        <v>0.16363636363636364</v>
      </c>
      <c r="AD82" s="49">
        <f t="shared" si="16"/>
        <v>621.287</v>
      </c>
    </row>
    <row r="83" spans="2:30" ht="15">
      <c r="B83" s="16" t="s">
        <v>55</v>
      </c>
      <c r="C83" s="17">
        <v>2</v>
      </c>
      <c r="D83" s="17">
        <v>13</v>
      </c>
      <c r="E83" s="18">
        <v>0.15384615384615385</v>
      </c>
      <c r="F83" s="19">
        <v>1152</v>
      </c>
      <c r="G83" s="17">
        <v>0</v>
      </c>
      <c r="H83" s="17">
        <v>2</v>
      </c>
      <c r="I83" s="18">
        <v>0</v>
      </c>
      <c r="J83" s="19">
        <v>0</v>
      </c>
      <c r="K83" s="17">
        <v>2</v>
      </c>
      <c r="L83" s="17">
        <v>12</v>
      </c>
      <c r="M83" s="18">
        <v>0.16666666666666666</v>
      </c>
      <c r="N83" s="19"/>
      <c r="O83" s="17">
        <v>0</v>
      </c>
      <c r="P83" s="17">
        <v>7</v>
      </c>
      <c r="Q83" s="18">
        <v>0</v>
      </c>
      <c r="R83" s="19">
        <v>0</v>
      </c>
      <c r="S83" s="17">
        <v>1</v>
      </c>
      <c r="T83" s="17">
        <v>5</v>
      </c>
      <c r="U83" s="18">
        <f t="shared" si="17"/>
        <v>0.2</v>
      </c>
      <c r="V83" s="20">
        <v>27.799</v>
      </c>
      <c r="W83" s="17">
        <v>12</v>
      </c>
      <c r="X83" s="17">
        <v>69</v>
      </c>
      <c r="Y83" s="18">
        <v>0.17391304347826086</v>
      </c>
      <c r="Z83" s="21">
        <v>5806.483569999999</v>
      </c>
      <c r="AA83" s="47">
        <f t="shared" si="13"/>
        <v>17</v>
      </c>
      <c r="AB83" s="47">
        <f t="shared" si="14"/>
        <v>108</v>
      </c>
      <c r="AC83" s="48">
        <f t="shared" si="15"/>
        <v>0.1574074074074074</v>
      </c>
      <c r="AD83" s="49">
        <f t="shared" si="16"/>
        <v>6986.282569999999</v>
      </c>
    </row>
    <row r="84" spans="2:30" ht="15">
      <c r="B84" s="16" t="s">
        <v>75</v>
      </c>
      <c r="C84" s="17">
        <v>0</v>
      </c>
      <c r="D84" s="17">
        <v>3</v>
      </c>
      <c r="E84" s="18">
        <v>0</v>
      </c>
      <c r="F84" s="19">
        <v>0</v>
      </c>
      <c r="G84" s="17"/>
      <c r="H84" s="17"/>
      <c r="I84" s="18"/>
      <c r="J84" s="19"/>
      <c r="K84" s="17">
        <v>3</v>
      </c>
      <c r="L84" s="17">
        <v>9</v>
      </c>
      <c r="M84" s="18">
        <v>0.3333333333333333</v>
      </c>
      <c r="N84" s="19"/>
      <c r="O84" s="17">
        <v>0</v>
      </c>
      <c r="P84" s="17">
        <v>2</v>
      </c>
      <c r="Q84" s="18">
        <v>0</v>
      </c>
      <c r="R84" s="19">
        <v>0</v>
      </c>
      <c r="S84" s="17">
        <v>6</v>
      </c>
      <c r="T84" s="17">
        <v>39</v>
      </c>
      <c r="U84" s="18">
        <f t="shared" si="17"/>
        <v>0.15384615384615385</v>
      </c>
      <c r="V84" s="20">
        <v>726.366</v>
      </c>
      <c r="W84" s="17">
        <v>0</v>
      </c>
      <c r="X84" s="17">
        <v>5</v>
      </c>
      <c r="Y84" s="18">
        <v>0</v>
      </c>
      <c r="Z84" s="21">
        <v>0</v>
      </c>
      <c r="AA84" s="47">
        <f t="shared" si="13"/>
        <v>9</v>
      </c>
      <c r="AB84" s="47">
        <f t="shared" si="14"/>
        <v>58</v>
      </c>
      <c r="AC84" s="48">
        <f t="shared" si="15"/>
        <v>0.15517241379310345</v>
      </c>
      <c r="AD84" s="49">
        <f t="shared" si="16"/>
        <v>726.366</v>
      </c>
    </row>
    <row r="85" spans="2:30" ht="15">
      <c r="B85" s="16" t="s">
        <v>50</v>
      </c>
      <c r="C85" s="17">
        <v>1</v>
      </c>
      <c r="D85" s="17">
        <v>18</v>
      </c>
      <c r="E85" s="18">
        <v>0.05555555555555555</v>
      </c>
      <c r="F85" s="19">
        <v>421</v>
      </c>
      <c r="G85" s="17">
        <v>0</v>
      </c>
      <c r="H85" s="17">
        <v>9</v>
      </c>
      <c r="I85" s="18">
        <v>0</v>
      </c>
      <c r="J85" s="19">
        <v>0</v>
      </c>
      <c r="K85" s="17">
        <v>7</v>
      </c>
      <c r="L85" s="17">
        <v>35</v>
      </c>
      <c r="M85" s="18">
        <v>0.2</v>
      </c>
      <c r="N85" s="19"/>
      <c r="O85" s="17">
        <v>6</v>
      </c>
      <c r="P85" s="17">
        <v>22</v>
      </c>
      <c r="Q85" s="18">
        <v>0.2727272727272727</v>
      </c>
      <c r="R85" s="19">
        <v>6270</v>
      </c>
      <c r="S85" s="17">
        <v>3</v>
      </c>
      <c r="T85" s="17">
        <v>28</v>
      </c>
      <c r="U85" s="18">
        <f t="shared" si="17"/>
        <v>0.10714285714285714</v>
      </c>
      <c r="V85" s="20">
        <v>496.12600000000003</v>
      </c>
      <c r="W85" s="17">
        <v>4</v>
      </c>
      <c r="X85" s="17">
        <v>24</v>
      </c>
      <c r="Y85" s="18">
        <v>0.16666666666666666</v>
      </c>
      <c r="Z85" s="21">
        <v>718.19126</v>
      </c>
      <c r="AA85" s="47">
        <f t="shared" si="13"/>
        <v>21</v>
      </c>
      <c r="AB85" s="47">
        <f t="shared" si="14"/>
        <v>136</v>
      </c>
      <c r="AC85" s="48">
        <f t="shared" si="15"/>
        <v>0.15441176470588236</v>
      </c>
      <c r="AD85" s="49">
        <f t="shared" si="16"/>
        <v>7905.31726</v>
      </c>
    </row>
    <row r="86" spans="2:30" ht="15">
      <c r="B86" s="16" t="s">
        <v>109</v>
      </c>
      <c r="C86" s="17">
        <v>0</v>
      </c>
      <c r="D86" s="17">
        <v>1</v>
      </c>
      <c r="E86" s="18">
        <v>0</v>
      </c>
      <c r="F86" s="19">
        <v>0</v>
      </c>
      <c r="G86" s="17">
        <v>0</v>
      </c>
      <c r="H86" s="17">
        <v>1</v>
      </c>
      <c r="I86" s="18">
        <v>0</v>
      </c>
      <c r="J86" s="19">
        <v>0</v>
      </c>
      <c r="K86" s="17">
        <v>1</v>
      </c>
      <c r="L86" s="17">
        <v>4</v>
      </c>
      <c r="M86" s="18">
        <v>0.25</v>
      </c>
      <c r="N86" s="19"/>
      <c r="O86" s="17"/>
      <c r="P86" s="17"/>
      <c r="Q86" s="18"/>
      <c r="R86" s="19"/>
      <c r="S86" s="17">
        <v>0</v>
      </c>
      <c r="T86" s="17">
        <v>1</v>
      </c>
      <c r="U86" s="18">
        <f t="shared" si="17"/>
        <v>0</v>
      </c>
      <c r="V86" s="20">
        <v>0</v>
      </c>
      <c r="W86" s="17">
        <v>1</v>
      </c>
      <c r="X86" s="17">
        <v>6</v>
      </c>
      <c r="Y86" s="18">
        <v>0.16666666666666666</v>
      </c>
      <c r="Z86" s="21">
        <v>279.66871000000003</v>
      </c>
      <c r="AA86" s="47">
        <f t="shared" si="13"/>
        <v>2</v>
      </c>
      <c r="AB86" s="47">
        <f t="shared" si="14"/>
        <v>13</v>
      </c>
      <c r="AC86" s="48">
        <f t="shared" si="15"/>
        <v>0.15384615384615385</v>
      </c>
      <c r="AD86" s="49">
        <f t="shared" si="16"/>
        <v>279.66871000000003</v>
      </c>
    </row>
    <row r="87" spans="2:30" ht="15">
      <c r="B87" s="16" t="s">
        <v>110</v>
      </c>
      <c r="C87" s="17"/>
      <c r="D87" s="17"/>
      <c r="E87" s="18"/>
      <c r="F87" s="19"/>
      <c r="G87" s="17"/>
      <c r="H87" s="17"/>
      <c r="I87" s="18"/>
      <c r="J87" s="19"/>
      <c r="K87" s="17">
        <v>0</v>
      </c>
      <c r="L87" s="17">
        <v>5</v>
      </c>
      <c r="M87" s="18">
        <v>0</v>
      </c>
      <c r="N87" s="19"/>
      <c r="O87" s="17"/>
      <c r="P87" s="17"/>
      <c r="Q87" s="18"/>
      <c r="R87" s="19"/>
      <c r="S87" s="17">
        <v>2</v>
      </c>
      <c r="T87" s="17">
        <v>8</v>
      </c>
      <c r="U87" s="18">
        <f t="shared" si="17"/>
        <v>0.25</v>
      </c>
      <c r="V87" s="20">
        <v>42.685</v>
      </c>
      <c r="W87" s="17"/>
      <c r="X87" s="17"/>
      <c r="Y87" s="18"/>
      <c r="Z87" s="21"/>
      <c r="AA87" s="47">
        <f t="shared" si="13"/>
        <v>2</v>
      </c>
      <c r="AB87" s="47">
        <f t="shared" si="14"/>
        <v>13</v>
      </c>
      <c r="AC87" s="48">
        <f t="shared" si="15"/>
        <v>0.15384615384615385</v>
      </c>
      <c r="AD87" s="49">
        <f t="shared" si="16"/>
        <v>42.685</v>
      </c>
    </row>
    <row r="88" spans="2:30" ht="15">
      <c r="B88" s="16" t="s">
        <v>63</v>
      </c>
      <c r="C88" s="17">
        <v>1</v>
      </c>
      <c r="D88" s="17">
        <v>6</v>
      </c>
      <c r="E88" s="18">
        <v>0.16666666666666666</v>
      </c>
      <c r="F88" s="19">
        <v>276</v>
      </c>
      <c r="G88" s="17">
        <v>6</v>
      </c>
      <c r="H88" s="17">
        <v>38</v>
      </c>
      <c r="I88" s="18">
        <v>0.15789473684210525</v>
      </c>
      <c r="J88" s="19">
        <v>1192</v>
      </c>
      <c r="K88" s="17">
        <v>3</v>
      </c>
      <c r="L88" s="17">
        <v>18</v>
      </c>
      <c r="M88" s="18">
        <v>0.16666666666666666</v>
      </c>
      <c r="N88" s="19"/>
      <c r="O88" s="17">
        <v>1</v>
      </c>
      <c r="P88" s="17">
        <v>5</v>
      </c>
      <c r="Q88" s="18">
        <v>0.2</v>
      </c>
      <c r="R88" s="19">
        <v>320</v>
      </c>
      <c r="S88" s="17">
        <v>0</v>
      </c>
      <c r="T88" s="17">
        <v>7</v>
      </c>
      <c r="U88" s="18">
        <f t="shared" si="17"/>
        <v>0</v>
      </c>
      <c r="V88" s="20">
        <v>0</v>
      </c>
      <c r="W88" s="17">
        <v>2</v>
      </c>
      <c r="X88" s="17">
        <v>12</v>
      </c>
      <c r="Y88" s="18">
        <v>0.16666666666666666</v>
      </c>
      <c r="Z88" s="21">
        <v>357.96578000000005</v>
      </c>
      <c r="AA88" s="47">
        <f t="shared" si="13"/>
        <v>13</v>
      </c>
      <c r="AB88" s="47">
        <f t="shared" si="14"/>
        <v>86</v>
      </c>
      <c r="AC88" s="48">
        <f t="shared" si="15"/>
        <v>0.1511627906976744</v>
      </c>
      <c r="AD88" s="49">
        <f t="shared" si="16"/>
        <v>2145.96578</v>
      </c>
    </row>
    <row r="89" spans="2:30" ht="15">
      <c r="B89" s="16" t="s">
        <v>36</v>
      </c>
      <c r="C89" s="17">
        <v>3</v>
      </c>
      <c r="D89" s="17">
        <v>50</v>
      </c>
      <c r="E89" s="18">
        <v>0.06</v>
      </c>
      <c r="F89" s="19">
        <v>1497</v>
      </c>
      <c r="G89" s="17">
        <v>8</v>
      </c>
      <c r="H89" s="17">
        <v>28</v>
      </c>
      <c r="I89" s="18">
        <v>0.2857142857142857</v>
      </c>
      <c r="J89" s="19">
        <v>718</v>
      </c>
      <c r="K89" s="17">
        <v>2</v>
      </c>
      <c r="L89" s="17">
        <v>32</v>
      </c>
      <c r="M89" s="18">
        <v>0.0625</v>
      </c>
      <c r="N89" s="19"/>
      <c r="O89" s="17">
        <v>8</v>
      </c>
      <c r="P89" s="17">
        <v>60</v>
      </c>
      <c r="Q89" s="18">
        <v>0.13333333333333333</v>
      </c>
      <c r="R89" s="19">
        <v>6110</v>
      </c>
      <c r="S89" s="17">
        <v>4</v>
      </c>
      <c r="T89" s="17">
        <v>22</v>
      </c>
      <c r="U89" s="18">
        <f t="shared" si="17"/>
        <v>0.18181818181818182</v>
      </c>
      <c r="V89" s="20">
        <v>1167.642</v>
      </c>
      <c r="W89" s="17">
        <v>15</v>
      </c>
      <c r="X89" s="17">
        <v>78</v>
      </c>
      <c r="Y89" s="18">
        <v>0.19230769230769232</v>
      </c>
      <c r="Z89" s="21">
        <v>4315.849969999999</v>
      </c>
      <c r="AA89" s="47">
        <f t="shared" si="13"/>
        <v>40</v>
      </c>
      <c r="AB89" s="47">
        <f t="shared" si="14"/>
        <v>270</v>
      </c>
      <c r="AC89" s="48">
        <f t="shared" si="15"/>
        <v>0.14814814814814814</v>
      </c>
      <c r="AD89" s="49">
        <f t="shared" si="16"/>
        <v>13808.49197</v>
      </c>
    </row>
    <row r="90" spans="2:30" ht="15">
      <c r="B90" s="16" t="s">
        <v>56</v>
      </c>
      <c r="C90" s="17">
        <v>2</v>
      </c>
      <c r="D90" s="17">
        <v>17</v>
      </c>
      <c r="E90" s="18">
        <v>0.11764705882352941</v>
      </c>
      <c r="F90" s="19">
        <v>736</v>
      </c>
      <c r="G90" s="17">
        <v>0</v>
      </c>
      <c r="H90" s="17">
        <v>5</v>
      </c>
      <c r="I90" s="18">
        <v>0</v>
      </c>
      <c r="J90" s="19">
        <v>0</v>
      </c>
      <c r="K90" s="17">
        <v>6</v>
      </c>
      <c r="L90" s="17">
        <v>30</v>
      </c>
      <c r="M90" s="18">
        <v>0.2</v>
      </c>
      <c r="N90" s="19"/>
      <c r="O90" s="17">
        <v>0</v>
      </c>
      <c r="P90" s="17">
        <v>3</v>
      </c>
      <c r="Q90" s="18">
        <v>0</v>
      </c>
      <c r="R90" s="19">
        <v>0</v>
      </c>
      <c r="S90" s="17">
        <v>2</v>
      </c>
      <c r="T90" s="17">
        <v>22</v>
      </c>
      <c r="U90" s="18">
        <f t="shared" si="17"/>
        <v>0.09090909090909091</v>
      </c>
      <c r="V90" s="20">
        <v>73.822</v>
      </c>
      <c r="W90" s="17">
        <v>6</v>
      </c>
      <c r="X90" s="17">
        <v>32</v>
      </c>
      <c r="Y90" s="18">
        <v>0.1875</v>
      </c>
      <c r="Z90" s="21">
        <v>1557.61239</v>
      </c>
      <c r="AA90" s="47">
        <f t="shared" si="13"/>
        <v>16</v>
      </c>
      <c r="AB90" s="47">
        <f t="shared" si="14"/>
        <v>109</v>
      </c>
      <c r="AC90" s="48">
        <f t="shared" si="15"/>
        <v>0.14678899082568808</v>
      </c>
      <c r="AD90" s="49">
        <f t="shared" si="16"/>
        <v>2367.43439</v>
      </c>
    </row>
    <row r="91" spans="2:30" ht="15">
      <c r="B91" s="16" t="s">
        <v>102</v>
      </c>
      <c r="C91" s="17">
        <v>0</v>
      </c>
      <c r="D91" s="17">
        <v>1</v>
      </c>
      <c r="E91" s="18">
        <v>0</v>
      </c>
      <c r="F91" s="19">
        <v>0</v>
      </c>
      <c r="G91" s="17">
        <v>0</v>
      </c>
      <c r="H91" s="17">
        <v>1</v>
      </c>
      <c r="I91" s="18">
        <v>0</v>
      </c>
      <c r="J91" s="19">
        <v>0</v>
      </c>
      <c r="K91" s="17">
        <v>0</v>
      </c>
      <c r="L91" s="17">
        <v>2</v>
      </c>
      <c r="M91" s="18">
        <v>0</v>
      </c>
      <c r="N91" s="19"/>
      <c r="O91" s="17">
        <v>0</v>
      </c>
      <c r="P91" s="17">
        <v>2</v>
      </c>
      <c r="Q91" s="18">
        <v>0</v>
      </c>
      <c r="R91" s="19">
        <v>0</v>
      </c>
      <c r="S91" s="17">
        <v>1</v>
      </c>
      <c r="T91" s="17">
        <v>3</v>
      </c>
      <c r="U91" s="18">
        <f t="shared" si="17"/>
        <v>0.3333333333333333</v>
      </c>
      <c r="V91" s="20">
        <v>24.592</v>
      </c>
      <c r="W91" s="17">
        <v>2</v>
      </c>
      <c r="X91" s="17">
        <v>12</v>
      </c>
      <c r="Y91" s="18">
        <v>0.16666666666666666</v>
      </c>
      <c r="Z91" s="21">
        <v>234.13635</v>
      </c>
      <c r="AA91" s="47">
        <f t="shared" si="13"/>
        <v>3</v>
      </c>
      <c r="AB91" s="47">
        <f t="shared" si="14"/>
        <v>21</v>
      </c>
      <c r="AC91" s="48">
        <f t="shared" si="15"/>
        <v>0.14285714285714285</v>
      </c>
      <c r="AD91" s="49">
        <f t="shared" si="16"/>
        <v>258.72835</v>
      </c>
    </row>
    <row r="92" spans="2:30" ht="15">
      <c r="B92" s="16" t="s">
        <v>90</v>
      </c>
      <c r="C92" s="17">
        <v>1</v>
      </c>
      <c r="D92" s="17">
        <v>3</v>
      </c>
      <c r="E92" s="18">
        <v>0.3333333333333333</v>
      </c>
      <c r="F92" s="19">
        <v>446</v>
      </c>
      <c r="G92" s="17">
        <v>1</v>
      </c>
      <c r="H92" s="17">
        <v>3</v>
      </c>
      <c r="I92" s="18">
        <v>0.3333333333333333</v>
      </c>
      <c r="J92" s="19">
        <v>338</v>
      </c>
      <c r="K92" s="17">
        <v>0</v>
      </c>
      <c r="L92" s="17">
        <v>5</v>
      </c>
      <c r="M92" s="18">
        <v>0</v>
      </c>
      <c r="N92" s="19"/>
      <c r="O92" s="17">
        <v>0</v>
      </c>
      <c r="P92" s="17">
        <v>3</v>
      </c>
      <c r="Q92" s="18">
        <v>0</v>
      </c>
      <c r="R92" s="19">
        <v>0</v>
      </c>
      <c r="S92" s="17">
        <v>1</v>
      </c>
      <c r="T92" s="17">
        <v>11</v>
      </c>
      <c r="U92" s="18">
        <f t="shared" si="17"/>
        <v>0.09090909090909091</v>
      </c>
      <c r="V92" s="20">
        <v>31.235</v>
      </c>
      <c r="W92" s="17">
        <v>2</v>
      </c>
      <c r="X92" s="17">
        <v>11</v>
      </c>
      <c r="Y92" s="18">
        <v>0.18181818181818182</v>
      </c>
      <c r="Z92" s="21">
        <v>604.3100400000001</v>
      </c>
      <c r="AA92" s="47">
        <f t="shared" si="13"/>
        <v>5</v>
      </c>
      <c r="AB92" s="47">
        <f t="shared" si="14"/>
        <v>36</v>
      </c>
      <c r="AC92" s="48">
        <f t="shared" si="15"/>
        <v>0.1388888888888889</v>
      </c>
      <c r="AD92" s="49">
        <f t="shared" si="16"/>
        <v>1419.54504</v>
      </c>
    </row>
    <row r="93" spans="2:30" ht="15">
      <c r="B93" s="16" t="s">
        <v>87</v>
      </c>
      <c r="C93" s="17">
        <v>0</v>
      </c>
      <c r="D93" s="17">
        <v>2</v>
      </c>
      <c r="E93" s="18">
        <v>0</v>
      </c>
      <c r="F93" s="19">
        <v>0</v>
      </c>
      <c r="G93" s="17">
        <v>6</v>
      </c>
      <c r="H93" s="17">
        <v>42</v>
      </c>
      <c r="I93" s="18">
        <v>0.14285714285714285</v>
      </c>
      <c r="J93" s="19">
        <v>795</v>
      </c>
      <c r="K93" s="17"/>
      <c r="L93" s="17"/>
      <c r="M93" s="18"/>
      <c r="N93" s="19"/>
      <c r="O93" s="17"/>
      <c r="P93" s="17"/>
      <c r="Q93" s="18"/>
      <c r="R93" s="19"/>
      <c r="S93" s="17"/>
      <c r="T93" s="17"/>
      <c r="U93" s="18"/>
      <c r="V93" s="20"/>
      <c r="W93" s="17"/>
      <c r="X93" s="17"/>
      <c r="Y93" s="18"/>
      <c r="Z93" s="21"/>
      <c r="AA93" s="47">
        <f t="shared" si="13"/>
        <v>6</v>
      </c>
      <c r="AB93" s="47">
        <f t="shared" si="14"/>
        <v>44</v>
      </c>
      <c r="AC93" s="48">
        <f t="shared" si="15"/>
        <v>0.13636363636363635</v>
      </c>
      <c r="AD93" s="49">
        <f t="shared" si="16"/>
        <v>795</v>
      </c>
    </row>
    <row r="94" spans="2:30" ht="15">
      <c r="B94" s="16" t="s">
        <v>97</v>
      </c>
      <c r="C94" s="17">
        <v>0</v>
      </c>
      <c r="D94" s="17">
        <v>1</v>
      </c>
      <c r="E94" s="18">
        <v>0</v>
      </c>
      <c r="F94" s="19">
        <v>0</v>
      </c>
      <c r="G94" s="17"/>
      <c r="H94" s="17"/>
      <c r="I94" s="18"/>
      <c r="J94" s="19"/>
      <c r="K94" s="17">
        <v>0</v>
      </c>
      <c r="L94" s="17">
        <v>7</v>
      </c>
      <c r="M94" s="18">
        <v>0</v>
      </c>
      <c r="N94" s="19"/>
      <c r="O94" s="17">
        <v>0</v>
      </c>
      <c r="P94" s="17">
        <v>1</v>
      </c>
      <c r="Q94" s="18">
        <v>0</v>
      </c>
      <c r="R94" s="19">
        <v>0</v>
      </c>
      <c r="S94" s="17">
        <v>3</v>
      </c>
      <c r="T94" s="17">
        <v>14</v>
      </c>
      <c r="U94" s="18">
        <f>(S94/T94)</f>
        <v>0.21428571428571427</v>
      </c>
      <c r="V94" s="20">
        <v>53.239</v>
      </c>
      <c r="W94" s="17">
        <v>1</v>
      </c>
      <c r="X94" s="17">
        <v>7</v>
      </c>
      <c r="Y94" s="18">
        <v>0.14285714285714285</v>
      </c>
      <c r="Z94" s="21">
        <v>645.77313</v>
      </c>
      <c r="AA94" s="47">
        <f t="shared" si="13"/>
        <v>4</v>
      </c>
      <c r="AB94" s="47">
        <f t="shared" si="14"/>
        <v>30</v>
      </c>
      <c r="AC94" s="48">
        <f t="shared" si="15"/>
        <v>0.13333333333333333</v>
      </c>
      <c r="AD94" s="49">
        <f t="shared" si="16"/>
        <v>699.0121300000001</v>
      </c>
    </row>
    <row r="95" spans="2:30" ht="15">
      <c r="B95" s="16" t="s">
        <v>103</v>
      </c>
      <c r="C95" s="17"/>
      <c r="D95" s="17"/>
      <c r="E95" s="18"/>
      <c r="F95" s="19"/>
      <c r="G95" s="17">
        <v>3</v>
      </c>
      <c r="H95" s="17">
        <v>22</v>
      </c>
      <c r="I95" s="18">
        <v>0.13636363636363635</v>
      </c>
      <c r="J95" s="19">
        <v>303</v>
      </c>
      <c r="K95" s="17"/>
      <c r="L95" s="17"/>
      <c r="M95" s="18"/>
      <c r="N95" s="19"/>
      <c r="O95" s="17"/>
      <c r="P95" s="17"/>
      <c r="Q95" s="18"/>
      <c r="R95" s="19"/>
      <c r="S95" s="17"/>
      <c r="T95" s="17"/>
      <c r="U95" s="18"/>
      <c r="V95" s="20"/>
      <c r="W95" s="17">
        <v>0</v>
      </c>
      <c r="X95" s="17">
        <v>1</v>
      </c>
      <c r="Y95" s="18">
        <v>0</v>
      </c>
      <c r="Z95" s="21">
        <v>0</v>
      </c>
      <c r="AA95" s="47">
        <f t="shared" si="13"/>
        <v>3</v>
      </c>
      <c r="AB95" s="47">
        <f t="shared" si="14"/>
        <v>23</v>
      </c>
      <c r="AC95" s="48">
        <f t="shared" si="15"/>
        <v>0.13043478260869565</v>
      </c>
      <c r="AD95" s="49">
        <f t="shared" si="16"/>
        <v>303</v>
      </c>
    </row>
    <row r="96" spans="2:30" ht="15">
      <c r="B96" s="16" t="s">
        <v>104</v>
      </c>
      <c r="C96" s="17">
        <v>0</v>
      </c>
      <c r="D96" s="17">
        <v>3</v>
      </c>
      <c r="E96" s="18">
        <v>0</v>
      </c>
      <c r="F96" s="19">
        <v>0</v>
      </c>
      <c r="G96" s="17"/>
      <c r="H96" s="17"/>
      <c r="I96" s="18"/>
      <c r="J96" s="19"/>
      <c r="K96" s="17">
        <v>0</v>
      </c>
      <c r="L96" s="17">
        <v>6</v>
      </c>
      <c r="M96" s="18">
        <v>0</v>
      </c>
      <c r="N96" s="19"/>
      <c r="O96" s="17">
        <v>0</v>
      </c>
      <c r="P96" s="17">
        <v>1</v>
      </c>
      <c r="Q96" s="18">
        <v>0</v>
      </c>
      <c r="R96" s="19">
        <v>0</v>
      </c>
      <c r="S96" s="17">
        <v>1</v>
      </c>
      <c r="T96" s="17">
        <v>5</v>
      </c>
      <c r="U96" s="18">
        <f>(S96/T96)</f>
        <v>0.2</v>
      </c>
      <c r="V96" s="20">
        <v>16.403</v>
      </c>
      <c r="W96" s="17">
        <v>2</v>
      </c>
      <c r="X96" s="17">
        <v>8</v>
      </c>
      <c r="Y96" s="18">
        <v>0.25</v>
      </c>
      <c r="Z96" s="21">
        <v>2605.15946</v>
      </c>
      <c r="AA96" s="47">
        <f t="shared" si="13"/>
        <v>3</v>
      </c>
      <c r="AB96" s="47">
        <f t="shared" si="14"/>
        <v>23</v>
      </c>
      <c r="AC96" s="48">
        <f t="shared" si="15"/>
        <v>0.13043478260869565</v>
      </c>
      <c r="AD96" s="49">
        <f t="shared" si="16"/>
        <v>2621.5624599999996</v>
      </c>
    </row>
    <row r="97" spans="2:30" ht="15">
      <c r="B97" s="16" t="s">
        <v>98</v>
      </c>
      <c r="C97" s="17">
        <v>1</v>
      </c>
      <c r="D97" s="17">
        <v>5</v>
      </c>
      <c r="E97" s="18">
        <v>0.2</v>
      </c>
      <c r="F97" s="19">
        <v>310</v>
      </c>
      <c r="G97" s="17"/>
      <c r="H97" s="17"/>
      <c r="I97" s="18"/>
      <c r="J97" s="19"/>
      <c r="K97" s="17"/>
      <c r="L97" s="17"/>
      <c r="M97" s="18"/>
      <c r="N97" s="19"/>
      <c r="O97" s="17">
        <v>2</v>
      </c>
      <c r="P97" s="17">
        <v>25</v>
      </c>
      <c r="Q97" s="18">
        <v>0.08</v>
      </c>
      <c r="R97" s="19">
        <v>910</v>
      </c>
      <c r="S97" s="17"/>
      <c r="T97" s="17"/>
      <c r="U97" s="18"/>
      <c r="V97" s="20"/>
      <c r="W97" s="17">
        <v>1</v>
      </c>
      <c r="X97" s="17">
        <v>1</v>
      </c>
      <c r="Y97" s="18">
        <v>1</v>
      </c>
      <c r="Z97" s="21">
        <v>68.12550999999999</v>
      </c>
      <c r="AA97" s="47">
        <f t="shared" si="13"/>
        <v>4</v>
      </c>
      <c r="AB97" s="47">
        <f t="shared" si="14"/>
        <v>31</v>
      </c>
      <c r="AC97" s="48">
        <f t="shared" si="15"/>
        <v>0.12903225806451613</v>
      </c>
      <c r="AD97" s="49">
        <f t="shared" si="16"/>
        <v>1288.1255099999998</v>
      </c>
    </row>
    <row r="98" spans="2:30" ht="15">
      <c r="B98" s="16" t="s">
        <v>111</v>
      </c>
      <c r="C98" s="17"/>
      <c r="D98" s="17"/>
      <c r="E98" s="18"/>
      <c r="F98" s="19"/>
      <c r="G98" s="17">
        <v>2</v>
      </c>
      <c r="H98" s="17">
        <v>5</v>
      </c>
      <c r="I98" s="18">
        <v>0.4</v>
      </c>
      <c r="J98" s="19">
        <v>127</v>
      </c>
      <c r="K98" s="17">
        <v>0</v>
      </c>
      <c r="L98" s="17">
        <v>1</v>
      </c>
      <c r="M98" s="18">
        <v>0</v>
      </c>
      <c r="N98" s="19"/>
      <c r="O98" s="17">
        <v>0</v>
      </c>
      <c r="P98" s="17">
        <v>3</v>
      </c>
      <c r="Q98" s="18">
        <v>0</v>
      </c>
      <c r="R98" s="19">
        <v>0</v>
      </c>
      <c r="S98" s="17">
        <v>0</v>
      </c>
      <c r="T98" s="17">
        <v>3</v>
      </c>
      <c r="U98" s="18">
        <f aca="true" t="shared" si="18" ref="U98:U106">(S98/T98)</f>
        <v>0</v>
      </c>
      <c r="V98" s="20">
        <v>0</v>
      </c>
      <c r="W98" s="17">
        <v>0</v>
      </c>
      <c r="X98" s="17">
        <v>4</v>
      </c>
      <c r="Y98" s="18">
        <v>0</v>
      </c>
      <c r="Z98" s="21">
        <v>0</v>
      </c>
      <c r="AA98" s="47">
        <f t="shared" si="13"/>
        <v>2</v>
      </c>
      <c r="AB98" s="47">
        <f t="shared" si="14"/>
        <v>16</v>
      </c>
      <c r="AC98" s="48">
        <f t="shared" si="15"/>
        <v>0.125</v>
      </c>
      <c r="AD98" s="49">
        <f t="shared" si="16"/>
        <v>127</v>
      </c>
    </row>
    <row r="99" spans="2:30" ht="15">
      <c r="B99" s="16" t="s">
        <v>99</v>
      </c>
      <c r="C99" s="17">
        <v>1</v>
      </c>
      <c r="D99" s="17">
        <v>5</v>
      </c>
      <c r="E99" s="18">
        <v>0.2</v>
      </c>
      <c r="F99" s="19">
        <v>285</v>
      </c>
      <c r="G99" s="17"/>
      <c r="H99" s="17"/>
      <c r="I99" s="18"/>
      <c r="J99" s="19"/>
      <c r="K99" s="17">
        <v>0</v>
      </c>
      <c r="L99" s="17">
        <v>5</v>
      </c>
      <c r="M99" s="18">
        <v>0</v>
      </c>
      <c r="N99" s="19"/>
      <c r="O99" s="17">
        <v>0</v>
      </c>
      <c r="P99" s="17">
        <v>3</v>
      </c>
      <c r="Q99" s="18">
        <v>0</v>
      </c>
      <c r="R99" s="19">
        <v>0</v>
      </c>
      <c r="S99" s="17">
        <v>1</v>
      </c>
      <c r="T99" s="17">
        <v>6</v>
      </c>
      <c r="U99" s="18">
        <f t="shared" si="18"/>
        <v>0.16666666666666666</v>
      </c>
      <c r="V99" s="20">
        <v>36.959</v>
      </c>
      <c r="W99" s="17">
        <v>2</v>
      </c>
      <c r="X99" s="17">
        <v>14</v>
      </c>
      <c r="Y99" s="18">
        <v>0.14285714285714285</v>
      </c>
      <c r="Z99" s="21">
        <v>310.71349</v>
      </c>
      <c r="AA99" s="47">
        <f t="shared" si="13"/>
        <v>4</v>
      </c>
      <c r="AB99" s="47">
        <f t="shared" si="14"/>
        <v>33</v>
      </c>
      <c r="AC99" s="48">
        <f t="shared" si="15"/>
        <v>0.12121212121212122</v>
      </c>
      <c r="AD99" s="49">
        <f t="shared" si="16"/>
        <v>632.6724899999999</v>
      </c>
    </row>
    <row r="100" spans="2:30" ht="15">
      <c r="B100" s="16" t="s">
        <v>105</v>
      </c>
      <c r="C100" s="17"/>
      <c r="D100" s="17"/>
      <c r="E100" s="18"/>
      <c r="F100" s="19"/>
      <c r="G100" s="17"/>
      <c r="H100" s="17"/>
      <c r="I100" s="18"/>
      <c r="J100" s="19"/>
      <c r="K100" s="17"/>
      <c r="L100" s="17"/>
      <c r="M100" s="18"/>
      <c r="N100" s="19"/>
      <c r="O100" s="17"/>
      <c r="P100" s="17"/>
      <c r="Q100" s="18"/>
      <c r="R100" s="19"/>
      <c r="S100" s="17">
        <v>3</v>
      </c>
      <c r="T100" s="17">
        <v>25</v>
      </c>
      <c r="U100" s="18">
        <f t="shared" si="18"/>
        <v>0.12</v>
      </c>
      <c r="V100" s="20">
        <v>128.704</v>
      </c>
      <c r="W100" s="17"/>
      <c r="X100" s="17"/>
      <c r="Y100" s="18"/>
      <c r="Z100" s="21"/>
      <c r="AA100" s="47">
        <f t="shared" si="13"/>
        <v>3</v>
      </c>
      <c r="AB100" s="47">
        <f t="shared" si="14"/>
        <v>25</v>
      </c>
      <c r="AC100" s="48">
        <f t="shared" si="15"/>
        <v>0.12</v>
      </c>
      <c r="AD100" s="49">
        <f t="shared" si="16"/>
        <v>128.704</v>
      </c>
    </row>
    <row r="101" spans="2:30" ht="15">
      <c r="B101" s="16" t="s">
        <v>112</v>
      </c>
      <c r="C101" s="17"/>
      <c r="D101" s="17"/>
      <c r="E101" s="18"/>
      <c r="F101" s="19"/>
      <c r="G101" s="17"/>
      <c r="H101" s="17"/>
      <c r="I101" s="18"/>
      <c r="J101" s="19"/>
      <c r="K101" s="17"/>
      <c r="L101" s="17"/>
      <c r="M101" s="18"/>
      <c r="N101" s="19"/>
      <c r="O101" s="17"/>
      <c r="P101" s="17"/>
      <c r="Q101" s="18"/>
      <c r="R101" s="19"/>
      <c r="S101" s="17">
        <v>2</v>
      </c>
      <c r="T101" s="17">
        <v>17</v>
      </c>
      <c r="U101" s="18">
        <f t="shared" si="18"/>
        <v>0.11764705882352941</v>
      </c>
      <c r="V101" s="20">
        <v>69.261</v>
      </c>
      <c r="W101" s="17"/>
      <c r="X101" s="17"/>
      <c r="Y101" s="18"/>
      <c r="Z101" s="21"/>
      <c r="AA101" s="47">
        <f t="shared" si="13"/>
        <v>2</v>
      </c>
      <c r="AB101" s="47">
        <f t="shared" si="14"/>
        <v>17</v>
      </c>
      <c r="AC101" s="48">
        <f t="shared" si="15"/>
        <v>0.11764705882352941</v>
      </c>
      <c r="AD101" s="49">
        <f t="shared" si="16"/>
        <v>69.261</v>
      </c>
    </row>
    <row r="102" spans="2:30" ht="15">
      <c r="B102" s="16" t="s">
        <v>91</v>
      </c>
      <c r="C102" s="17">
        <v>0</v>
      </c>
      <c r="D102" s="17">
        <v>1</v>
      </c>
      <c r="E102" s="18">
        <v>0</v>
      </c>
      <c r="F102" s="19">
        <v>0</v>
      </c>
      <c r="G102" s="17"/>
      <c r="H102" s="17"/>
      <c r="I102" s="18"/>
      <c r="J102" s="19"/>
      <c r="K102" s="17">
        <v>2</v>
      </c>
      <c r="L102" s="17">
        <v>14</v>
      </c>
      <c r="M102" s="18">
        <v>0.14285714285714285</v>
      </c>
      <c r="N102" s="19"/>
      <c r="O102" s="17">
        <v>0</v>
      </c>
      <c r="P102" s="17">
        <v>6</v>
      </c>
      <c r="Q102" s="18">
        <v>0</v>
      </c>
      <c r="R102" s="19">
        <v>0</v>
      </c>
      <c r="S102" s="17">
        <v>0</v>
      </c>
      <c r="T102" s="17">
        <v>1</v>
      </c>
      <c r="U102" s="18">
        <f t="shared" si="18"/>
        <v>0</v>
      </c>
      <c r="V102" s="20">
        <v>0</v>
      </c>
      <c r="W102" s="17">
        <v>3</v>
      </c>
      <c r="X102" s="17">
        <v>21</v>
      </c>
      <c r="Y102" s="18">
        <v>0.14285714285714285</v>
      </c>
      <c r="Z102" s="21">
        <v>490.79017</v>
      </c>
      <c r="AA102" s="47">
        <f t="shared" si="13"/>
        <v>5</v>
      </c>
      <c r="AB102" s="47">
        <f t="shared" si="14"/>
        <v>43</v>
      </c>
      <c r="AC102" s="48">
        <f t="shared" si="15"/>
        <v>0.11627906976744186</v>
      </c>
      <c r="AD102" s="49">
        <f t="shared" si="16"/>
        <v>490.79017</v>
      </c>
    </row>
    <row r="103" spans="2:30" ht="15">
      <c r="B103" s="16" t="s">
        <v>81</v>
      </c>
      <c r="C103" s="17">
        <v>0</v>
      </c>
      <c r="D103" s="17">
        <v>3</v>
      </c>
      <c r="E103" s="18">
        <v>0</v>
      </c>
      <c r="F103" s="19">
        <v>0</v>
      </c>
      <c r="G103" s="17"/>
      <c r="H103" s="17"/>
      <c r="I103" s="18"/>
      <c r="J103" s="19"/>
      <c r="K103" s="17">
        <v>0</v>
      </c>
      <c r="L103" s="17">
        <v>10</v>
      </c>
      <c r="M103" s="18">
        <v>0</v>
      </c>
      <c r="N103" s="19"/>
      <c r="O103" s="17">
        <v>1</v>
      </c>
      <c r="P103" s="17">
        <v>4</v>
      </c>
      <c r="Q103" s="18">
        <v>0.25</v>
      </c>
      <c r="R103" s="19">
        <v>150</v>
      </c>
      <c r="S103" s="17">
        <v>2</v>
      </c>
      <c r="T103" s="17">
        <v>23</v>
      </c>
      <c r="U103" s="18">
        <f t="shared" si="18"/>
        <v>0.08695652173913043</v>
      </c>
      <c r="V103" s="20">
        <v>40.925</v>
      </c>
      <c r="W103" s="17">
        <v>4</v>
      </c>
      <c r="X103" s="17">
        <v>25</v>
      </c>
      <c r="Y103" s="18">
        <v>0.16</v>
      </c>
      <c r="Z103" s="21">
        <v>1625.53175</v>
      </c>
      <c r="AA103" s="47">
        <f t="shared" si="13"/>
        <v>7</v>
      </c>
      <c r="AB103" s="47">
        <f t="shared" si="14"/>
        <v>65</v>
      </c>
      <c r="AC103" s="48">
        <f t="shared" si="15"/>
        <v>0.1076923076923077</v>
      </c>
      <c r="AD103" s="49">
        <f t="shared" si="16"/>
        <v>1816.45675</v>
      </c>
    </row>
    <row r="104" spans="2:30" ht="15">
      <c r="B104" s="16" t="s">
        <v>113</v>
      </c>
      <c r="C104" s="17">
        <v>0</v>
      </c>
      <c r="D104" s="17">
        <v>2</v>
      </c>
      <c r="E104" s="18">
        <v>0</v>
      </c>
      <c r="F104" s="19">
        <v>0</v>
      </c>
      <c r="G104" s="17">
        <v>0</v>
      </c>
      <c r="H104" s="17">
        <v>2</v>
      </c>
      <c r="I104" s="18">
        <v>0</v>
      </c>
      <c r="J104" s="19">
        <v>0</v>
      </c>
      <c r="K104" s="17">
        <v>0</v>
      </c>
      <c r="L104" s="17">
        <v>5</v>
      </c>
      <c r="M104" s="18">
        <v>0</v>
      </c>
      <c r="N104" s="19"/>
      <c r="O104" s="17">
        <v>1</v>
      </c>
      <c r="P104" s="17">
        <v>1</v>
      </c>
      <c r="Q104" s="18">
        <v>1</v>
      </c>
      <c r="R104" s="19">
        <v>50</v>
      </c>
      <c r="S104" s="17">
        <v>0</v>
      </c>
      <c r="T104" s="17">
        <v>3</v>
      </c>
      <c r="U104" s="18">
        <f t="shared" si="18"/>
        <v>0</v>
      </c>
      <c r="V104" s="20">
        <v>0</v>
      </c>
      <c r="W104" s="17">
        <v>1</v>
      </c>
      <c r="X104" s="17">
        <v>6</v>
      </c>
      <c r="Y104" s="18">
        <v>0.16666666666666666</v>
      </c>
      <c r="Z104" s="21">
        <v>301.24099</v>
      </c>
      <c r="AA104" s="47">
        <f aca="true" t="shared" si="19" ref="AA104:AA123">SUM(W104,S104,O104,K104,G104,C104)</f>
        <v>2</v>
      </c>
      <c r="AB104" s="47">
        <f aca="true" t="shared" si="20" ref="AB104:AB123">SUM(X104,T104,P104,L104,H104,D104)</f>
        <v>19</v>
      </c>
      <c r="AC104" s="48">
        <f aca="true" t="shared" si="21" ref="AC104:AC123">(AA104/AB104)</f>
        <v>0.10526315789473684</v>
      </c>
      <c r="AD104" s="49">
        <f aca="true" t="shared" si="22" ref="AD104:AD123">SUM(Z104,V104,R104,N104,J104,F104)</f>
        <v>351.24099</v>
      </c>
    </row>
    <row r="105" spans="2:30" ht="15">
      <c r="B105" s="16" t="s">
        <v>92</v>
      </c>
      <c r="C105" s="17"/>
      <c r="D105" s="17"/>
      <c r="E105" s="18"/>
      <c r="F105" s="19"/>
      <c r="G105" s="17"/>
      <c r="H105" s="17"/>
      <c r="I105" s="18"/>
      <c r="J105" s="19"/>
      <c r="K105" s="17">
        <v>1</v>
      </c>
      <c r="L105" s="17">
        <v>8</v>
      </c>
      <c r="M105" s="18">
        <v>0.125</v>
      </c>
      <c r="N105" s="19"/>
      <c r="O105" s="17"/>
      <c r="P105" s="17"/>
      <c r="Q105" s="18"/>
      <c r="R105" s="19"/>
      <c r="S105" s="17">
        <v>0</v>
      </c>
      <c r="T105" s="17">
        <v>13</v>
      </c>
      <c r="U105" s="18">
        <f t="shared" si="18"/>
        <v>0</v>
      </c>
      <c r="V105" s="20">
        <v>0</v>
      </c>
      <c r="W105" s="17">
        <v>4</v>
      </c>
      <c r="X105" s="17">
        <v>27</v>
      </c>
      <c r="Y105" s="18">
        <v>0.14814814814814814</v>
      </c>
      <c r="Z105" s="21">
        <v>1572.8068400000002</v>
      </c>
      <c r="AA105" s="47">
        <f t="shared" si="19"/>
        <v>5</v>
      </c>
      <c r="AB105" s="47">
        <f t="shared" si="20"/>
        <v>48</v>
      </c>
      <c r="AC105" s="48">
        <f t="shared" si="21"/>
        <v>0.10416666666666667</v>
      </c>
      <c r="AD105" s="49">
        <f t="shared" si="22"/>
        <v>1572.8068400000002</v>
      </c>
    </row>
    <row r="106" spans="2:30" ht="15">
      <c r="B106" s="16" t="s">
        <v>100</v>
      </c>
      <c r="C106" s="17"/>
      <c r="D106" s="17"/>
      <c r="E106" s="18"/>
      <c r="F106" s="19"/>
      <c r="G106" s="17">
        <v>0</v>
      </c>
      <c r="H106" s="17">
        <v>1</v>
      </c>
      <c r="I106" s="18">
        <v>0</v>
      </c>
      <c r="J106" s="19">
        <v>0</v>
      </c>
      <c r="K106" s="17">
        <v>0</v>
      </c>
      <c r="L106" s="17">
        <v>2</v>
      </c>
      <c r="M106" s="18">
        <v>0</v>
      </c>
      <c r="N106" s="19"/>
      <c r="O106" s="17"/>
      <c r="P106" s="17"/>
      <c r="Q106" s="18"/>
      <c r="R106" s="19"/>
      <c r="S106" s="17">
        <v>4</v>
      </c>
      <c r="T106" s="17">
        <v>18</v>
      </c>
      <c r="U106" s="18">
        <f t="shared" si="18"/>
        <v>0.2222222222222222</v>
      </c>
      <c r="V106" s="20">
        <v>350.61400000000003</v>
      </c>
      <c r="W106" s="17">
        <v>0</v>
      </c>
      <c r="X106" s="17">
        <v>18</v>
      </c>
      <c r="Y106" s="18">
        <v>0</v>
      </c>
      <c r="Z106" s="21">
        <v>0</v>
      </c>
      <c r="AA106" s="47">
        <f t="shared" si="19"/>
        <v>4</v>
      </c>
      <c r="AB106" s="47">
        <f t="shared" si="20"/>
        <v>39</v>
      </c>
      <c r="AC106" s="48">
        <f t="shared" si="21"/>
        <v>0.10256410256410256</v>
      </c>
      <c r="AD106" s="49">
        <f t="shared" si="22"/>
        <v>350.61400000000003</v>
      </c>
    </row>
    <row r="107" spans="2:30" ht="15">
      <c r="B107" s="16" t="s">
        <v>117</v>
      </c>
      <c r="C107" s="17"/>
      <c r="D107" s="17"/>
      <c r="E107" s="18"/>
      <c r="F107" s="19"/>
      <c r="G107" s="17">
        <v>1</v>
      </c>
      <c r="H107" s="17">
        <v>10</v>
      </c>
      <c r="I107" s="18">
        <v>0.1</v>
      </c>
      <c r="J107" s="19">
        <v>147</v>
      </c>
      <c r="K107" s="17"/>
      <c r="L107" s="17"/>
      <c r="M107" s="18"/>
      <c r="N107" s="19"/>
      <c r="O107" s="17"/>
      <c r="P107" s="17"/>
      <c r="Q107" s="18"/>
      <c r="R107" s="19"/>
      <c r="S107" s="17"/>
      <c r="T107" s="17"/>
      <c r="U107" s="18"/>
      <c r="V107" s="20"/>
      <c r="W107" s="17"/>
      <c r="X107" s="17"/>
      <c r="Y107" s="18"/>
      <c r="Z107" s="21"/>
      <c r="AA107" s="47">
        <f t="shared" si="19"/>
        <v>1</v>
      </c>
      <c r="AB107" s="47">
        <f t="shared" si="20"/>
        <v>10</v>
      </c>
      <c r="AC107" s="48">
        <f t="shared" si="21"/>
        <v>0.1</v>
      </c>
      <c r="AD107" s="49">
        <f t="shared" si="22"/>
        <v>147</v>
      </c>
    </row>
    <row r="108" spans="2:30" ht="15">
      <c r="B108" s="16" t="s">
        <v>116</v>
      </c>
      <c r="C108" s="17"/>
      <c r="D108" s="17"/>
      <c r="E108" s="18"/>
      <c r="F108" s="19"/>
      <c r="G108" s="17">
        <v>0</v>
      </c>
      <c r="H108" s="17">
        <v>1</v>
      </c>
      <c r="I108" s="18">
        <v>0</v>
      </c>
      <c r="J108" s="19">
        <v>0</v>
      </c>
      <c r="K108" s="17">
        <v>0</v>
      </c>
      <c r="L108" s="17">
        <v>3</v>
      </c>
      <c r="M108" s="18">
        <v>0</v>
      </c>
      <c r="N108" s="19"/>
      <c r="O108" s="17"/>
      <c r="P108" s="17"/>
      <c r="Q108" s="18"/>
      <c r="R108" s="19"/>
      <c r="S108" s="17">
        <v>0</v>
      </c>
      <c r="T108" s="17">
        <v>4</v>
      </c>
      <c r="U108" s="18">
        <f aca="true" t="shared" si="23" ref="U108:U123">(S108/T108)</f>
        <v>0</v>
      </c>
      <c r="V108" s="20">
        <v>0</v>
      </c>
      <c r="W108" s="17">
        <v>1</v>
      </c>
      <c r="X108" s="17">
        <v>2</v>
      </c>
      <c r="Y108" s="18">
        <v>0.5</v>
      </c>
      <c r="Z108" s="21">
        <v>129.51559</v>
      </c>
      <c r="AA108" s="47">
        <f t="shared" si="19"/>
        <v>1</v>
      </c>
      <c r="AB108" s="47">
        <f t="shared" si="20"/>
        <v>10</v>
      </c>
      <c r="AC108" s="48">
        <f t="shared" si="21"/>
        <v>0.1</v>
      </c>
      <c r="AD108" s="49">
        <f t="shared" si="22"/>
        <v>129.51559</v>
      </c>
    </row>
    <row r="109" spans="2:30" ht="15">
      <c r="B109" s="16" t="s">
        <v>115</v>
      </c>
      <c r="C109" s="17"/>
      <c r="D109" s="17"/>
      <c r="E109" s="18"/>
      <c r="F109" s="19"/>
      <c r="G109" s="17"/>
      <c r="H109" s="17"/>
      <c r="I109" s="18"/>
      <c r="J109" s="19"/>
      <c r="K109" s="17">
        <v>0</v>
      </c>
      <c r="L109" s="17">
        <v>8</v>
      </c>
      <c r="M109" s="18">
        <v>0</v>
      </c>
      <c r="N109" s="19"/>
      <c r="O109" s="17">
        <v>1</v>
      </c>
      <c r="P109" s="17">
        <v>3</v>
      </c>
      <c r="Q109" s="18">
        <v>0.3333333333333333</v>
      </c>
      <c r="R109" s="19">
        <v>40</v>
      </c>
      <c r="S109" s="17">
        <v>0</v>
      </c>
      <c r="T109" s="17">
        <v>7</v>
      </c>
      <c r="U109" s="18">
        <f t="shared" si="23"/>
        <v>0</v>
      </c>
      <c r="V109" s="20">
        <v>0</v>
      </c>
      <c r="W109" s="17">
        <v>1</v>
      </c>
      <c r="X109" s="17">
        <v>4</v>
      </c>
      <c r="Y109" s="18">
        <v>0.25</v>
      </c>
      <c r="Z109" s="21">
        <v>238.06754</v>
      </c>
      <c r="AA109" s="47">
        <f t="shared" si="19"/>
        <v>2</v>
      </c>
      <c r="AB109" s="47">
        <f t="shared" si="20"/>
        <v>22</v>
      </c>
      <c r="AC109" s="48">
        <f t="shared" si="21"/>
        <v>0.09090909090909091</v>
      </c>
      <c r="AD109" s="49">
        <f t="shared" si="22"/>
        <v>278.06754</v>
      </c>
    </row>
    <row r="110" spans="2:30" ht="15">
      <c r="B110" s="16" t="s">
        <v>114</v>
      </c>
      <c r="C110" s="17"/>
      <c r="D110" s="17"/>
      <c r="E110" s="18"/>
      <c r="F110" s="19"/>
      <c r="G110" s="17"/>
      <c r="H110" s="17"/>
      <c r="I110" s="18"/>
      <c r="J110" s="19"/>
      <c r="K110" s="17">
        <v>0</v>
      </c>
      <c r="L110" s="17">
        <v>3</v>
      </c>
      <c r="M110" s="18">
        <v>0</v>
      </c>
      <c r="N110" s="19"/>
      <c r="O110" s="17">
        <v>0</v>
      </c>
      <c r="P110" s="17">
        <v>1</v>
      </c>
      <c r="Q110" s="18">
        <v>0</v>
      </c>
      <c r="R110" s="19">
        <v>0</v>
      </c>
      <c r="S110" s="17">
        <v>0</v>
      </c>
      <c r="T110" s="17">
        <v>5</v>
      </c>
      <c r="U110" s="18">
        <f t="shared" si="23"/>
        <v>0</v>
      </c>
      <c r="V110" s="20">
        <v>0</v>
      </c>
      <c r="W110" s="17">
        <v>2</v>
      </c>
      <c r="X110" s="17">
        <v>13</v>
      </c>
      <c r="Y110" s="18">
        <v>0.15384615384615385</v>
      </c>
      <c r="Z110" s="21">
        <v>992.4028900000001</v>
      </c>
      <c r="AA110" s="47">
        <f t="shared" si="19"/>
        <v>2</v>
      </c>
      <c r="AB110" s="47">
        <f t="shared" si="20"/>
        <v>22</v>
      </c>
      <c r="AC110" s="48">
        <f t="shared" si="21"/>
        <v>0.09090909090909091</v>
      </c>
      <c r="AD110" s="49">
        <f t="shared" si="22"/>
        <v>992.4028900000001</v>
      </c>
    </row>
    <row r="111" spans="2:30" ht="15">
      <c r="B111" s="16" t="s">
        <v>106</v>
      </c>
      <c r="C111" s="17">
        <v>0</v>
      </c>
      <c r="D111" s="17">
        <v>7</v>
      </c>
      <c r="E111" s="18">
        <v>0</v>
      </c>
      <c r="F111" s="19">
        <v>0</v>
      </c>
      <c r="G111" s="17"/>
      <c r="H111" s="17"/>
      <c r="I111" s="18"/>
      <c r="J111" s="19"/>
      <c r="K111" s="17">
        <v>1</v>
      </c>
      <c r="L111" s="17">
        <v>7</v>
      </c>
      <c r="M111" s="18">
        <v>0.14285714285714285</v>
      </c>
      <c r="N111" s="19"/>
      <c r="O111" s="17">
        <v>0</v>
      </c>
      <c r="P111" s="17">
        <v>3</v>
      </c>
      <c r="Q111" s="18">
        <v>0</v>
      </c>
      <c r="R111" s="19">
        <v>0</v>
      </c>
      <c r="S111" s="17">
        <v>0</v>
      </c>
      <c r="T111" s="17">
        <v>5</v>
      </c>
      <c r="U111" s="18">
        <f t="shared" si="23"/>
        <v>0</v>
      </c>
      <c r="V111" s="20">
        <v>0</v>
      </c>
      <c r="W111" s="17">
        <v>2</v>
      </c>
      <c r="X111" s="17">
        <v>12</v>
      </c>
      <c r="Y111" s="18">
        <v>0.16666666666666666</v>
      </c>
      <c r="Z111" s="21">
        <v>1656.93445</v>
      </c>
      <c r="AA111" s="47">
        <f t="shared" si="19"/>
        <v>3</v>
      </c>
      <c r="AB111" s="47">
        <f t="shared" si="20"/>
        <v>34</v>
      </c>
      <c r="AC111" s="48">
        <f t="shared" si="21"/>
        <v>0.08823529411764706</v>
      </c>
      <c r="AD111" s="49">
        <f t="shared" si="22"/>
        <v>1656.93445</v>
      </c>
    </row>
    <row r="112" spans="2:30" ht="15">
      <c r="B112" s="16" t="s">
        <v>118</v>
      </c>
      <c r="C112" s="17">
        <v>0</v>
      </c>
      <c r="D112" s="17">
        <v>2</v>
      </c>
      <c r="E112" s="18">
        <v>0</v>
      </c>
      <c r="F112" s="19">
        <v>0</v>
      </c>
      <c r="G112" s="17"/>
      <c r="H112" s="17"/>
      <c r="I112" s="18"/>
      <c r="J112" s="19"/>
      <c r="K112" s="17">
        <v>0</v>
      </c>
      <c r="L112" s="17">
        <v>1</v>
      </c>
      <c r="M112" s="18">
        <v>0</v>
      </c>
      <c r="N112" s="19"/>
      <c r="O112" s="17"/>
      <c r="P112" s="17"/>
      <c r="Q112" s="18"/>
      <c r="R112" s="19"/>
      <c r="S112" s="17">
        <v>0</v>
      </c>
      <c r="T112" s="17">
        <v>2</v>
      </c>
      <c r="U112" s="18">
        <f t="shared" si="23"/>
        <v>0</v>
      </c>
      <c r="V112" s="20">
        <v>0</v>
      </c>
      <c r="W112" s="17">
        <v>1</v>
      </c>
      <c r="X112" s="17">
        <v>8</v>
      </c>
      <c r="Y112" s="18">
        <v>0.125</v>
      </c>
      <c r="Z112" s="21">
        <v>255.02218</v>
      </c>
      <c r="AA112" s="47">
        <f t="shared" si="19"/>
        <v>1</v>
      </c>
      <c r="AB112" s="47">
        <f t="shared" si="20"/>
        <v>13</v>
      </c>
      <c r="AC112" s="48">
        <f t="shared" si="21"/>
        <v>0.07692307692307693</v>
      </c>
      <c r="AD112" s="49">
        <f t="shared" si="22"/>
        <v>255.02218</v>
      </c>
    </row>
    <row r="113" spans="2:30" ht="15">
      <c r="B113" s="16" t="s">
        <v>119</v>
      </c>
      <c r="C113" s="17"/>
      <c r="D113" s="17"/>
      <c r="E113" s="18"/>
      <c r="F113" s="19"/>
      <c r="G113" s="17">
        <v>0</v>
      </c>
      <c r="H113" s="17">
        <v>1</v>
      </c>
      <c r="I113" s="18">
        <v>0</v>
      </c>
      <c r="J113" s="19">
        <v>0</v>
      </c>
      <c r="K113" s="17">
        <v>0</v>
      </c>
      <c r="L113" s="17">
        <v>1</v>
      </c>
      <c r="M113" s="18">
        <v>0</v>
      </c>
      <c r="N113" s="19"/>
      <c r="O113" s="17">
        <v>0</v>
      </c>
      <c r="P113" s="17">
        <v>1</v>
      </c>
      <c r="Q113" s="18">
        <v>0</v>
      </c>
      <c r="R113" s="19">
        <v>0</v>
      </c>
      <c r="S113" s="17">
        <v>0</v>
      </c>
      <c r="T113" s="17">
        <v>4</v>
      </c>
      <c r="U113" s="18">
        <f t="shared" si="23"/>
        <v>0</v>
      </c>
      <c r="V113" s="20">
        <v>0</v>
      </c>
      <c r="W113" s="17">
        <v>1</v>
      </c>
      <c r="X113" s="17">
        <v>7</v>
      </c>
      <c r="Y113" s="18">
        <v>0.14285714285714285</v>
      </c>
      <c r="Z113" s="21">
        <v>327.69792</v>
      </c>
      <c r="AA113" s="47">
        <f t="shared" si="19"/>
        <v>1</v>
      </c>
      <c r="AB113" s="47">
        <f t="shared" si="20"/>
        <v>14</v>
      </c>
      <c r="AC113" s="48">
        <f t="shared" si="21"/>
        <v>0.07142857142857142</v>
      </c>
      <c r="AD113" s="49">
        <f t="shared" si="22"/>
        <v>327.69792</v>
      </c>
    </row>
    <row r="114" spans="2:30" ht="15">
      <c r="B114" s="16" t="s">
        <v>120</v>
      </c>
      <c r="C114" s="17">
        <v>0</v>
      </c>
      <c r="D114" s="17">
        <v>1</v>
      </c>
      <c r="E114" s="18">
        <v>0</v>
      </c>
      <c r="F114" s="19">
        <v>0</v>
      </c>
      <c r="G114" s="17"/>
      <c r="H114" s="17"/>
      <c r="I114" s="18"/>
      <c r="J114" s="19"/>
      <c r="K114" s="17"/>
      <c r="L114" s="17"/>
      <c r="M114" s="18"/>
      <c r="N114" s="19"/>
      <c r="O114" s="17"/>
      <c r="P114" s="17"/>
      <c r="Q114" s="18"/>
      <c r="R114" s="19"/>
      <c r="S114" s="17">
        <v>1</v>
      </c>
      <c r="T114" s="17">
        <v>11</v>
      </c>
      <c r="U114" s="18">
        <f t="shared" si="23"/>
        <v>0.09090909090909091</v>
      </c>
      <c r="V114" s="20">
        <v>16.336</v>
      </c>
      <c r="W114" s="17">
        <v>0</v>
      </c>
      <c r="X114" s="17">
        <v>3</v>
      </c>
      <c r="Y114" s="18">
        <v>0</v>
      </c>
      <c r="Z114" s="21">
        <v>0</v>
      </c>
      <c r="AA114" s="47">
        <f t="shared" si="19"/>
        <v>1</v>
      </c>
      <c r="AB114" s="47">
        <f t="shared" si="20"/>
        <v>15</v>
      </c>
      <c r="AC114" s="48">
        <f t="shared" si="21"/>
        <v>0.06666666666666667</v>
      </c>
      <c r="AD114" s="49">
        <f t="shared" si="22"/>
        <v>16.336</v>
      </c>
    </row>
    <row r="115" spans="2:30" ht="15">
      <c r="B115" s="16" t="s">
        <v>121</v>
      </c>
      <c r="C115" s="17">
        <v>0</v>
      </c>
      <c r="D115" s="17">
        <v>1</v>
      </c>
      <c r="E115" s="18">
        <v>0</v>
      </c>
      <c r="F115" s="19">
        <v>0</v>
      </c>
      <c r="G115" s="17">
        <v>0</v>
      </c>
      <c r="H115" s="17">
        <v>3</v>
      </c>
      <c r="I115" s="18">
        <v>0</v>
      </c>
      <c r="J115" s="19">
        <v>0</v>
      </c>
      <c r="K115" s="17">
        <v>1</v>
      </c>
      <c r="L115" s="17">
        <v>2</v>
      </c>
      <c r="M115" s="18">
        <v>0.5</v>
      </c>
      <c r="N115" s="19"/>
      <c r="O115" s="17"/>
      <c r="P115" s="17"/>
      <c r="Q115" s="18"/>
      <c r="R115" s="19"/>
      <c r="S115" s="17">
        <v>0</v>
      </c>
      <c r="T115" s="17">
        <v>1</v>
      </c>
      <c r="U115" s="18">
        <f t="shared" si="23"/>
        <v>0</v>
      </c>
      <c r="V115" s="20">
        <v>0</v>
      </c>
      <c r="W115" s="17">
        <v>0</v>
      </c>
      <c r="X115" s="17">
        <v>8</v>
      </c>
      <c r="Y115" s="18">
        <v>0</v>
      </c>
      <c r="Z115" s="21">
        <v>0</v>
      </c>
      <c r="AA115" s="47">
        <f t="shared" si="19"/>
        <v>1</v>
      </c>
      <c r="AB115" s="47">
        <f t="shared" si="20"/>
        <v>15</v>
      </c>
      <c r="AC115" s="48">
        <f t="shared" si="21"/>
        <v>0.06666666666666667</v>
      </c>
      <c r="AD115" s="49">
        <f t="shared" si="22"/>
        <v>0</v>
      </c>
    </row>
    <row r="116" spans="2:30" ht="15">
      <c r="B116" s="16" t="s">
        <v>122</v>
      </c>
      <c r="C116" s="17"/>
      <c r="D116" s="17"/>
      <c r="E116" s="18"/>
      <c r="F116" s="19"/>
      <c r="G116" s="17"/>
      <c r="H116" s="17"/>
      <c r="I116" s="18"/>
      <c r="J116" s="19"/>
      <c r="K116" s="17">
        <v>0</v>
      </c>
      <c r="L116" s="17">
        <v>8</v>
      </c>
      <c r="M116" s="18">
        <v>0</v>
      </c>
      <c r="N116" s="19"/>
      <c r="O116" s="17"/>
      <c r="P116" s="17"/>
      <c r="Q116" s="18"/>
      <c r="R116" s="19"/>
      <c r="S116" s="17">
        <v>0</v>
      </c>
      <c r="T116" s="17">
        <v>9</v>
      </c>
      <c r="U116" s="18">
        <f t="shared" si="23"/>
        <v>0</v>
      </c>
      <c r="V116" s="20">
        <v>0</v>
      </c>
      <c r="W116" s="17">
        <v>1</v>
      </c>
      <c r="X116" s="17">
        <v>5</v>
      </c>
      <c r="Y116" s="18">
        <v>0.2</v>
      </c>
      <c r="Z116" s="21">
        <v>796.4801600000001</v>
      </c>
      <c r="AA116" s="47">
        <f t="shared" si="19"/>
        <v>1</v>
      </c>
      <c r="AB116" s="47">
        <f t="shared" si="20"/>
        <v>22</v>
      </c>
      <c r="AC116" s="48">
        <f t="shared" si="21"/>
        <v>0.045454545454545456</v>
      </c>
      <c r="AD116" s="49">
        <f t="shared" si="22"/>
        <v>796.4801600000001</v>
      </c>
    </row>
    <row r="117" spans="2:30" ht="15">
      <c r="B117" s="16" t="s">
        <v>123</v>
      </c>
      <c r="C117" s="17"/>
      <c r="D117" s="17"/>
      <c r="E117" s="18"/>
      <c r="F117" s="19"/>
      <c r="G117" s="17"/>
      <c r="H117" s="17"/>
      <c r="I117" s="18"/>
      <c r="J117" s="19"/>
      <c r="K117" s="17">
        <v>0</v>
      </c>
      <c r="L117" s="17">
        <v>2</v>
      </c>
      <c r="M117" s="18">
        <v>0</v>
      </c>
      <c r="N117" s="19"/>
      <c r="O117" s="17"/>
      <c r="P117" s="17"/>
      <c r="Q117" s="18"/>
      <c r="R117" s="19"/>
      <c r="S117" s="17">
        <v>0</v>
      </c>
      <c r="T117" s="17">
        <v>5</v>
      </c>
      <c r="U117" s="18">
        <f t="shared" si="23"/>
        <v>0</v>
      </c>
      <c r="V117" s="20">
        <v>0</v>
      </c>
      <c r="W117" s="17">
        <v>0</v>
      </c>
      <c r="X117" s="17">
        <v>3</v>
      </c>
      <c r="Y117" s="18">
        <v>0</v>
      </c>
      <c r="Z117" s="21">
        <v>0</v>
      </c>
      <c r="AA117" s="47">
        <f t="shared" si="19"/>
        <v>0</v>
      </c>
      <c r="AB117" s="47">
        <f t="shared" si="20"/>
        <v>10</v>
      </c>
      <c r="AC117" s="48">
        <f t="shared" si="21"/>
        <v>0</v>
      </c>
      <c r="AD117" s="49">
        <f t="shared" si="22"/>
        <v>0</v>
      </c>
    </row>
    <row r="118" spans="2:30" ht="15">
      <c r="B118" s="16" t="s">
        <v>124</v>
      </c>
      <c r="C118" s="17"/>
      <c r="D118" s="17"/>
      <c r="E118" s="18"/>
      <c r="F118" s="19"/>
      <c r="G118" s="17"/>
      <c r="H118" s="17"/>
      <c r="I118" s="18"/>
      <c r="J118" s="19"/>
      <c r="K118" s="17">
        <v>0</v>
      </c>
      <c r="L118" s="17">
        <v>3</v>
      </c>
      <c r="M118" s="18">
        <v>0</v>
      </c>
      <c r="N118" s="19"/>
      <c r="O118" s="17"/>
      <c r="P118" s="17"/>
      <c r="Q118" s="18"/>
      <c r="R118" s="19"/>
      <c r="S118" s="17">
        <v>0</v>
      </c>
      <c r="T118" s="17">
        <v>3</v>
      </c>
      <c r="U118" s="18">
        <f t="shared" si="23"/>
        <v>0</v>
      </c>
      <c r="V118" s="20">
        <v>0</v>
      </c>
      <c r="W118" s="17">
        <v>0</v>
      </c>
      <c r="X118" s="17">
        <v>4</v>
      </c>
      <c r="Y118" s="18">
        <v>0</v>
      </c>
      <c r="Z118" s="21">
        <v>0</v>
      </c>
      <c r="AA118" s="47">
        <f t="shared" si="19"/>
        <v>0</v>
      </c>
      <c r="AB118" s="47">
        <f t="shared" si="20"/>
        <v>10</v>
      </c>
      <c r="AC118" s="48">
        <f t="shared" si="21"/>
        <v>0</v>
      </c>
      <c r="AD118" s="49">
        <f t="shared" si="22"/>
        <v>0</v>
      </c>
    </row>
    <row r="119" spans="2:30" ht="15">
      <c r="B119" s="16" t="s">
        <v>125</v>
      </c>
      <c r="C119" s="17"/>
      <c r="D119" s="17"/>
      <c r="E119" s="18"/>
      <c r="F119" s="19"/>
      <c r="G119" s="17"/>
      <c r="H119" s="17"/>
      <c r="I119" s="18"/>
      <c r="J119" s="19"/>
      <c r="K119" s="17">
        <v>0</v>
      </c>
      <c r="L119" s="17">
        <v>1</v>
      </c>
      <c r="M119" s="18">
        <v>0</v>
      </c>
      <c r="N119" s="19"/>
      <c r="O119" s="17">
        <v>0</v>
      </c>
      <c r="P119" s="17">
        <v>1</v>
      </c>
      <c r="Q119" s="18">
        <v>0</v>
      </c>
      <c r="R119" s="19">
        <v>0</v>
      </c>
      <c r="S119" s="17">
        <v>0</v>
      </c>
      <c r="T119" s="17">
        <v>3</v>
      </c>
      <c r="U119" s="18">
        <f t="shared" si="23"/>
        <v>0</v>
      </c>
      <c r="V119" s="20">
        <v>0</v>
      </c>
      <c r="W119" s="17">
        <v>0</v>
      </c>
      <c r="X119" s="17">
        <v>6</v>
      </c>
      <c r="Y119" s="18">
        <v>0</v>
      </c>
      <c r="Z119" s="21">
        <v>0</v>
      </c>
      <c r="AA119" s="47">
        <f t="shared" si="19"/>
        <v>0</v>
      </c>
      <c r="AB119" s="47">
        <f t="shared" si="20"/>
        <v>11</v>
      </c>
      <c r="AC119" s="48">
        <f t="shared" si="21"/>
        <v>0</v>
      </c>
      <c r="AD119" s="49">
        <f t="shared" si="22"/>
        <v>0</v>
      </c>
    </row>
    <row r="120" spans="2:30" ht="15">
      <c r="B120" s="16" t="s">
        <v>126</v>
      </c>
      <c r="C120" s="17"/>
      <c r="D120" s="17"/>
      <c r="E120" s="18"/>
      <c r="F120" s="19"/>
      <c r="G120" s="17"/>
      <c r="H120" s="17"/>
      <c r="I120" s="18"/>
      <c r="J120" s="19"/>
      <c r="K120" s="17">
        <v>0</v>
      </c>
      <c r="L120" s="17">
        <v>1</v>
      </c>
      <c r="M120" s="18">
        <v>0</v>
      </c>
      <c r="N120" s="19"/>
      <c r="O120" s="17"/>
      <c r="P120" s="17"/>
      <c r="Q120" s="18"/>
      <c r="R120" s="19"/>
      <c r="S120" s="17">
        <v>0</v>
      </c>
      <c r="T120" s="17">
        <v>7</v>
      </c>
      <c r="U120" s="18">
        <f t="shared" si="23"/>
        <v>0</v>
      </c>
      <c r="V120" s="20">
        <v>0</v>
      </c>
      <c r="W120" s="17">
        <v>0</v>
      </c>
      <c r="X120" s="17">
        <v>3</v>
      </c>
      <c r="Y120" s="18">
        <v>0</v>
      </c>
      <c r="Z120" s="21">
        <v>0</v>
      </c>
      <c r="AA120" s="47">
        <f t="shared" si="19"/>
        <v>0</v>
      </c>
      <c r="AB120" s="47">
        <f t="shared" si="20"/>
        <v>11</v>
      </c>
      <c r="AC120" s="48">
        <f t="shared" si="21"/>
        <v>0</v>
      </c>
      <c r="AD120" s="49">
        <f t="shared" si="22"/>
        <v>0</v>
      </c>
    </row>
    <row r="121" spans="2:30" ht="15">
      <c r="B121" s="16" t="s">
        <v>127</v>
      </c>
      <c r="C121" s="17"/>
      <c r="D121" s="17"/>
      <c r="E121" s="18"/>
      <c r="F121" s="19"/>
      <c r="G121" s="17">
        <v>0</v>
      </c>
      <c r="H121" s="17">
        <v>4</v>
      </c>
      <c r="I121" s="18">
        <v>0</v>
      </c>
      <c r="J121" s="19">
        <v>0</v>
      </c>
      <c r="K121" s="17">
        <v>0</v>
      </c>
      <c r="L121" s="17">
        <v>3</v>
      </c>
      <c r="M121" s="18">
        <v>0</v>
      </c>
      <c r="N121" s="19"/>
      <c r="O121" s="17"/>
      <c r="P121" s="17"/>
      <c r="Q121" s="18"/>
      <c r="R121" s="19"/>
      <c r="S121" s="17">
        <v>0</v>
      </c>
      <c r="T121" s="17">
        <v>2</v>
      </c>
      <c r="U121" s="18">
        <f t="shared" si="23"/>
        <v>0</v>
      </c>
      <c r="V121" s="20">
        <v>0</v>
      </c>
      <c r="W121" s="17">
        <v>0</v>
      </c>
      <c r="X121" s="17">
        <v>4</v>
      </c>
      <c r="Y121" s="18">
        <v>0</v>
      </c>
      <c r="Z121" s="21">
        <v>0</v>
      </c>
      <c r="AA121" s="47">
        <f t="shared" si="19"/>
        <v>0</v>
      </c>
      <c r="AB121" s="47">
        <f t="shared" si="20"/>
        <v>13</v>
      </c>
      <c r="AC121" s="48">
        <f t="shared" si="21"/>
        <v>0</v>
      </c>
      <c r="AD121" s="49">
        <f t="shared" si="22"/>
        <v>0</v>
      </c>
    </row>
    <row r="122" spans="2:30" ht="15">
      <c r="B122" s="16" t="s">
        <v>128</v>
      </c>
      <c r="C122" s="17">
        <v>0</v>
      </c>
      <c r="D122" s="17">
        <v>2</v>
      </c>
      <c r="E122" s="18">
        <v>0</v>
      </c>
      <c r="F122" s="19">
        <v>0</v>
      </c>
      <c r="G122" s="17">
        <v>0</v>
      </c>
      <c r="H122" s="17">
        <v>1</v>
      </c>
      <c r="I122" s="18">
        <v>0</v>
      </c>
      <c r="J122" s="19">
        <v>0</v>
      </c>
      <c r="K122" s="17"/>
      <c r="L122" s="17"/>
      <c r="M122" s="18"/>
      <c r="N122" s="19"/>
      <c r="O122" s="17"/>
      <c r="P122" s="17"/>
      <c r="Q122" s="18"/>
      <c r="R122" s="19"/>
      <c r="S122" s="17">
        <v>0</v>
      </c>
      <c r="T122" s="17">
        <v>9</v>
      </c>
      <c r="U122" s="18">
        <f t="shared" si="23"/>
        <v>0</v>
      </c>
      <c r="V122" s="20">
        <v>0</v>
      </c>
      <c r="W122" s="17">
        <v>0</v>
      </c>
      <c r="X122" s="17">
        <v>2</v>
      </c>
      <c r="Y122" s="18">
        <v>0</v>
      </c>
      <c r="Z122" s="21">
        <v>0</v>
      </c>
      <c r="AA122" s="47">
        <f t="shared" si="19"/>
        <v>0</v>
      </c>
      <c r="AB122" s="47">
        <f t="shared" si="20"/>
        <v>14</v>
      </c>
      <c r="AC122" s="48">
        <f t="shared" si="21"/>
        <v>0</v>
      </c>
      <c r="AD122" s="49">
        <f t="shared" si="22"/>
        <v>0</v>
      </c>
    </row>
    <row r="123" spans="2:30" ht="15" thickBot="1">
      <c r="B123" s="16" t="s">
        <v>129</v>
      </c>
      <c r="C123" s="17"/>
      <c r="D123" s="17"/>
      <c r="E123" s="18"/>
      <c r="F123" s="19"/>
      <c r="G123" s="17"/>
      <c r="H123" s="17"/>
      <c r="I123" s="18"/>
      <c r="J123" s="19"/>
      <c r="K123" s="17">
        <v>0</v>
      </c>
      <c r="L123" s="17">
        <v>6</v>
      </c>
      <c r="M123" s="18">
        <v>0</v>
      </c>
      <c r="N123" s="19"/>
      <c r="O123" s="17"/>
      <c r="P123" s="17"/>
      <c r="Q123" s="18"/>
      <c r="R123" s="19"/>
      <c r="S123" s="17">
        <v>0</v>
      </c>
      <c r="T123" s="17">
        <v>9</v>
      </c>
      <c r="U123" s="18">
        <f t="shared" si="23"/>
        <v>0</v>
      </c>
      <c r="V123" s="20">
        <v>0</v>
      </c>
      <c r="W123" s="17">
        <v>0</v>
      </c>
      <c r="X123" s="17">
        <v>4</v>
      </c>
      <c r="Y123" s="18">
        <v>0</v>
      </c>
      <c r="Z123" s="21">
        <v>0</v>
      </c>
      <c r="AA123" s="50">
        <f t="shared" si="19"/>
        <v>0</v>
      </c>
      <c r="AB123" s="50">
        <f t="shared" si="20"/>
        <v>19</v>
      </c>
      <c r="AC123" s="51">
        <f t="shared" si="21"/>
        <v>0</v>
      </c>
      <c r="AD123" s="52">
        <f t="shared" si="22"/>
        <v>0</v>
      </c>
    </row>
    <row r="124" spans="2:32" ht="15.75" thickTop="1">
      <c r="B124" s="31" t="s">
        <v>130</v>
      </c>
      <c r="C124" s="45">
        <v>418</v>
      </c>
      <c r="D124" s="45">
        <v>2033</v>
      </c>
      <c r="E124" s="46">
        <v>0.205607476635514</v>
      </c>
      <c r="F124" s="45">
        <v>205604</v>
      </c>
      <c r="G124" s="45">
        <v>400</v>
      </c>
      <c r="H124" s="45">
        <v>1685</v>
      </c>
      <c r="I124" s="46">
        <v>0.23738872403560832</v>
      </c>
      <c r="J124" s="45">
        <v>82521</v>
      </c>
      <c r="K124" s="45">
        <v>238</v>
      </c>
      <c r="L124" s="45">
        <v>1252</v>
      </c>
      <c r="M124" s="46">
        <v>0.1900958466453674</v>
      </c>
      <c r="N124" s="45"/>
      <c r="O124" s="45">
        <v>510</v>
      </c>
      <c r="P124" s="45">
        <v>2325</v>
      </c>
      <c r="Q124" s="46">
        <v>0.21935483870967742</v>
      </c>
      <c r="R124" s="45">
        <v>275250</v>
      </c>
      <c r="S124" s="45">
        <v>330</v>
      </c>
      <c r="T124" s="45">
        <v>1827</v>
      </c>
      <c r="U124" s="46">
        <v>0.180623973727422</v>
      </c>
      <c r="V124" s="44">
        <v>38697.41399999998</v>
      </c>
      <c r="W124" s="45">
        <v>1148</v>
      </c>
      <c r="X124" s="45">
        <v>4335</v>
      </c>
      <c r="Y124" s="46">
        <v>0.2648212226066897</v>
      </c>
      <c r="Z124" s="44">
        <v>548420.65542</v>
      </c>
      <c r="AA124" s="45">
        <v>3044</v>
      </c>
      <c r="AB124" s="45">
        <v>13452</v>
      </c>
      <c r="AC124" s="46">
        <v>0.2262860541183467</v>
      </c>
      <c r="AD124" s="44">
        <v>1150493.06942</v>
      </c>
      <c r="AE124" s="24"/>
      <c r="AF124" s="23"/>
    </row>
    <row r="125" spans="27:32" ht="15">
      <c r="AA125" s="4"/>
      <c r="AB125" s="4"/>
      <c r="AC125" s="4"/>
      <c r="AD125" s="4"/>
      <c r="AF125" s="23"/>
    </row>
    <row r="126" spans="27:30" ht="15">
      <c r="AA126" s="25"/>
      <c r="AB126" s="4"/>
      <c r="AC126" s="4"/>
      <c r="AD126" s="4"/>
    </row>
    <row r="127" spans="2:30" ht="60">
      <c r="B127" s="53" t="s">
        <v>131</v>
      </c>
      <c r="AA127" s="25"/>
      <c r="AB127" s="4"/>
      <c r="AC127" s="4"/>
      <c r="AD127" s="4"/>
    </row>
    <row r="128" spans="2:30" ht="60">
      <c r="B128" s="53" t="s">
        <v>132</v>
      </c>
      <c r="AA128" s="4"/>
      <c r="AB128" s="4"/>
      <c r="AC128" s="4"/>
      <c r="AD128" s="4"/>
    </row>
    <row r="129" spans="2:30" ht="60">
      <c r="B129" s="53" t="s">
        <v>133</v>
      </c>
      <c r="AA129" s="4"/>
      <c r="AB129" s="4"/>
      <c r="AC129" s="4"/>
      <c r="AD129" s="4"/>
    </row>
    <row r="130" spans="2:30" ht="60">
      <c r="B130" s="53" t="s">
        <v>134</v>
      </c>
      <c r="AA130" s="4"/>
      <c r="AB130" s="4"/>
      <c r="AC130" s="4"/>
      <c r="AD130" s="4"/>
    </row>
    <row r="131" spans="2:30" ht="45">
      <c r="B131" s="53" t="s">
        <v>135</v>
      </c>
      <c r="AA131" s="4"/>
      <c r="AB131" s="4"/>
      <c r="AC131" s="4"/>
      <c r="AD131" s="4"/>
    </row>
    <row r="132" spans="2:30" ht="30">
      <c r="B132" s="53" t="s">
        <v>136</v>
      </c>
      <c r="AA132" s="4"/>
      <c r="AB132" s="4"/>
      <c r="AC132" s="4"/>
      <c r="AD132" s="4"/>
    </row>
    <row r="133" spans="2:30" ht="60">
      <c r="B133" s="53" t="s">
        <v>137</v>
      </c>
      <c r="AA133" s="4"/>
      <c r="AB133" s="4"/>
      <c r="AC133" s="4"/>
      <c r="AD133" s="4"/>
    </row>
    <row r="134" spans="2:30" ht="30">
      <c r="B134" s="53" t="s">
        <v>138</v>
      </c>
      <c r="AA134" s="4"/>
      <c r="AB134" s="4"/>
      <c r="AC134" s="4"/>
      <c r="AD134" s="4"/>
    </row>
    <row r="135" spans="2:30" ht="45">
      <c r="B135" s="53" t="s">
        <v>139</v>
      </c>
      <c r="AA135" s="4"/>
      <c r="AB135" s="4"/>
      <c r="AC135" s="4"/>
      <c r="AD135" s="4"/>
    </row>
    <row r="136" spans="27:30" ht="15">
      <c r="AA136" s="4"/>
      <c r="AB136" s="4"/>
      <c r="AC136" s="4"/>
      <c r="AD136" s="4"/>
    </row>
    <row r="137" spans="2:30" ht="15">
      <c r="B137" s="2" t="s">
        <v>140</v>
      </c>
      <c r="AA137" s="4"/>
      <c r="AB137" s="4"/>
      <c r="AC137" s="4"/>
      <c r="AD137" s="4"/>
    </row>
    <row r="138" spans="27:30" ht="15">
      <c r="AA138" s="4"/>
      <c r="AB138" s="4"/>
      <c r="AC138" s="4"/>
      <c r="AD138" s="4"/>
    </row>
    <row r="139" spans="27:30" ht="15">
      <c r="AA139" s="4"/>
      <c r="AB139" s="4"/>
      <c r="AC139" s="4"/>
      <c r="AD139" s="4"/>
    </row>
    <row r="140" spans="27:30" ht="15">
      <c r="AA140" s="4"/>
      <c r="AB140" s="4"/>
      <c r="AC140" s="4"/>
      <c r="AD140" s="4"/>
    </row>
    <row r="141" spans="27:30" ht="15">
      <c r="AA141" s="4"/>
      <c r="AB141" s="4"/>
      <c r="AC141" s="4"/>
      <c r="AD141" s="4"/>
    </row>
    <row r="142" spans="27:30" ht="15">
      <c r="AA142" s="4"/>
      <c r="AB142" s="4"/>
      <c r="AC142" s="4"/>
      <c r="AD142" s="4"/>
    </row>
    <row r="143" spans="27:30" ht="15">
      <c r="AA143" s="4"/>
      <c r="AB143" s="4"/>
      <c r="AC143" s="4"/>
      <c r="AD143" s="4"/>
    </row>
    <row r="144" spans="27:30" ht="15">
      <c r="AA144" s="4"/>
      <c r="AB144" s="4"/>
      <c r="AC144" s="4"/>
      <c r="AD144" s="4"/>
    </row>
    <row r="145" spans="27:30" ht="15">
      <c r="AA145" s="4"/>
      <c r="AB145" s="4"/>
      <c r="AC145" s="4"/>
      <c r="AD145" s="4"/>
    </row>
    <row r="146" spans="27:30" ht="15">
      <c r="AA146" s="4"/>
      <c r="AB146" s="4"/>
      <c r="AC146" s="4"/>
      <c r="AD146" s="4"/>
    </row>
    <row r="147" spans="27:30" ht="15">
      <c r="AA147" s="4"/>
      <c r="AB147" s="4"/>
      <c r="AC147" s="4"/>
      <c r="AD147" s="4"/>
    </row>
    <row r="148" spans="27:30" ht="15">
      <c r="AA148" s="4"/>
      <c r="AB148" s="4"/>
      <c r="AC148" s="4"/>
      <c r="AD148" s="4"/>
    </row>
    <row r="149" spans="27:30" ht="15">
      <c r="AA149" s="4"/>
      <c r="AB149" s="4"/>
      <c r="AC149" s="4"/>
      <c r="AD149" s="4"/>
    </row>
    <row r="150" spans="27:30" ht="15">
      <c r="AA150" s="4"/>
      <c r="AB150" s="4"/>
      <c r="AC150" s="4"/>
      <c r="AD150" s="4"/>
    </row>
    <row r="151" spans="27:30" ht="15">
      <c r="AA151" s="4"/>
      <c r="AB151" s="4"/>
      <c r="AC151" s="4"/>
      <c r="AD151" s="4"/>
    </row>
    <row r="152" spans="27:30" ht="15">
      <c r="AA152" s="4"/>
      <c r="AB152" s="4"/>
      <c r="AC152" s="4"/>
      <c r="AD152" s="4"/>
    </row>
    <row r="153" spans="27:30" ht="15">
      <c r="AA153" s="4"/>
      <c r="AB153" s="4"/>
      <c r="AC153" s="4"/>
      <c r="AD153" s="4"/>
    </row>
    <row r="154" spans="27:30" ht="15">
      <c r="AA154" s="4"/>
      <c r="AB154" s="4"/>
      <c r="AC154" s="4"/>
      <c r="AD154" s="4"/>
    </row>
    <row r="155" spans="27:30" ht="15">
      <c r="AA155" s="4"/>
      <c r="AB155" s="4"/>
      <c r="AC155" s="4"/>
      <c r="AD155" s="4"/>
    </row>
    <row r="156" spans="27:30" ht="15">
      <c r="AA156" s="4"/>
      <c r="AB156" s="4"/>
      <c r="AC156" s="4"/>
      <c r="AD156" s="4"/>
    </row>
    <row r="157" spans="27:30" ht="15">
      <c r="AA157" s="4"/>
      <c r="AB157" s="4"/>
      <c r="AC157" s="4"/>
      <c r="AD157" s="4"/>
    </row>
    <row r="158" spans="27:30" ht="15">
      <c r="AA158" s="4"/>
      <c r="AB158" s="4"/>
      <c r="AC158" s="4"/>
      <c r="AD158" s="4"/>
    </row>
    <row r="159" spans="27:30" ht="15">
      <c r="AA159" s="4"/>
      <c r="AB159" s="4"/>
      <c r="AC159" s="4"/>
      <c r="AD159" s="4"/>
    </row>
    <row r="160" spans="27:30" ht="15">
      <c r="AA160" s="4"/>
      <c r="AB160" s="4"/>
      <c r="AC160" s="4"/>
      <c r="AD160" s="4"/>
    </row>
    <row r="161" spans="27:30" ht="15">
      <c r="AA161" s="4"/>
      <c r="AB161" s="4"/>
      <c r="AC161" s="4"/>
      <c r="AD161" s="4"/>
    </row>
    <row r="162" spans="27:30" ht="15">
      <c r="AA162" s="4"/>
      <c r="AB162" s="4"/>
      <c r="AC162" s="4"/>
      <c r="AD162" s="4"/>
    </row>
    <row r="163" spans="27:30" ht="15">
      <c r="AA163" s="4"/>
      <c r="AB163" s="4"/>
      <c r="AC163" s="4"/>
      <c r="AD163" s="4"/>
    </row>
    <row r="164" spans="27:30" ht="15">
      <c r="AA164" s="4"/>
      <c r="AB164" s="4"/>
      <c r="AC164" s="4"/>
      <c r="AD164" s="4"/>
    </row>
    <row r="165" spans="27:30" ht="15">
      <c r="AA165" s="4"/>
      <c r="AB165" s="4"/>
      <c r="AC165" s="4"/>
      <c r="AD165" s="4"/>
    </row>
    <row r="166" spans="27:30" ht="15">
      <c r="AA166" s="4"/>
      <c r="AB166" s="4"/>
      <c r="AC166" s="4"/>
      <c r="AD166" s="4"/>
    </row>
    <row r="167" spans="27:30" ht="15">
      <c r="AA167" s="4"/>
      <c r="AB167" s="4"/>
      <c r="AC167" s="4"/>
      <c r="AD167" s="4"/>
    </row>
    <row r="168" spans="27:30" ht="15">
      <c r="AA168" s="4"/>
      <c r="AB168" s="4"/>
      <c r="AC168" s="4"/>
      <c r="AD168" s="4"/>
    </row>
    <row r="169" spans="27:30" ht="15">
      <c r="AA169" s="4"/>
      <c r="AB169" s="4"/>
      <c r="AC169" s="4"/>
      <c r="AD169" s="4"/>
    </row>
    <row r="170" spans="27:30" ht="15">
      <c r="AA170" s="4"/>
      <c r="AB170" s="4"/>
      <c r="AC170" s="4"/>
      <c r="AD170" s="4"/>
    </row>
    <row r="171" spans="27:30" ht="15">
      <c r="AA171" s="4"/>
      <c r="AB171" s="4"/>
      <c r="AC171" s="4"/>
      <c r="AD171" s="4"/>
    </row>
    <row r="172" spans="27:30" ht="15">
      <c r="AA172" s="4"/>
      <c r="AB172" s="4"/>
      <c r="AC172" s="4"/>
      <c r="AD172" s="4"/>
    </row>
    <row r="173" spans="27:30" ht="15">
      <c r="AA173" s="4"/>
      <c r="AB173" s="4"/>
      <c r="AC173" s="4"/>
      <c r="AD173" s="4"/>
    </row>
    <row r="174" spans="27:30" ht="15">
      <c r="AA174" s="4"/>
      <c r="AB174" s="4"/>
      <c r="AC174" s="4"/>
      <c r="AD174" s="4"/>
    </row>
    <row r="175" spans="27:30" ht="15">
      <c r="AA175" s="4"/>
      <c r="AB175" s="4"/>
      <c r="AC175" s="4"/>
      <c r="AD175" s="4"/>
    </row>
    <row r="176" spans="27:30" ht="15">
      <c r="AA176" s="4"/>
      <c r="AB176" s="4"/>
      <c r="AC176" s="4"/>
      <c r="AD176" s="4"/>
    </row>
    <row r="177" spans="27:30" ht="15">
      <c r="AA177" s="4"/>
      <c r="AB177" s="4"/>
      <c r="AC177" s="4"/>
      <c r="AD177" s="4"/>
    </row>
    <row r="178" spans="27:30" ht="15">
      <c r="AA178" s="4"/>
      <c r="AB178" s="4"/>
      <c r="AC178" s="4"/>
      <c r="AD178" s="4"/>
    </row>
    <row r="179" spans="27:30" ht="15">
      <c r="AA179" s="4"/>
      <c r="AB179" s="4"/>
      <c r="AC179" s="4"/>
      <c r="AD179" s="4"/>
    </row>
    <row r="180" spans="27:30" ht="15">
      <c r="AA180" s="4"/>
      <c r="AB180" s="4"/>
      <c r="AC180" s="4"/>
      <c r="AD180" s="4"/>
    </row>
    <row r="181" spans="27:30" ht="15">
      <c r="AA181" s="4"/>
      <c r="AB181" s="4"/>
      <c r="AC181" s="4"/>
      <c r="AD181" s="4"/>
    </row>
    <row r="182" spans="27:30" ht="15">
      <c r="AA182" s="4"/>
      <c r="AB182" s="4"/>
      <c r="AC182" s="4"/>
      <c r="AD182" s="4"/>
    </row>
    <row r="183" spans="27:30" ht="15">
      <c r="AA183" s="4"/>
      <c r="AB183" s="4"/>
      <c r="AC183" s="4"/>
      <c r="AD183" s="4"/>
    </row>
    <row r="184" spans="27:30" ht="15">
      <c r="AA184" s="4"/>
      <c r="AB184" s="4"/>
      <c r="AC184" s="4"/>
      <c r="AD184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2009-08-20T10:06:01Z</dcterms:created>
  <dcterms:modified xsi:type="dcterms:W3CDTF">2009-09-02T15:56:08Z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