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<sst xmlns="http://schemas.openxmlformats.org/spreadsheetml/2006/main" count="175" uniqueCount="142">
  <si>
    <t>Market share comparision: English universities</t>
  </si>
  <si>
    <t xml:space="preserve">Market share of </t>
  </si>
  <si>
    <t>Market share of</t>
  </si>
  <si>
    <t>Institution</t>
  </si>
  <si>
    <t>QR funding 2008-09 (%)</t>
  </si>
  <si>
    <t>4* and 3* activity(%)</t>
  </si>
  <si>
    <t>Difference</t>
  </si>
  <si>
    <t xml:space="preserve">University of Cambridge </t>
  </si>
  <si>
    <t>Russell</t>
  </si>
  <si>
    <t xml:space="preserve">University of Oxford </t>
  </si>
  <si>
    <t xml:space="preserve">University College London </t>
  </si>
  <si>
    <t xml:space="preserve">Imperial College London </t>
  </si>
  <si>
    <t xml:space="preserve">University of Manchester </t>
  </si>
  <si>
    <t xml:space="preserve">King's College London </t>
  </si>
  <si>
    <t xml:space="preserve">University of Leeds </t>
  </si>
  <si>
    <t xml:space="preserve">University of Southampton </t>
  </si>
  <si>
    <t xml:space="preserve">University of Sheffield </t>
  </si>
  <si>
    <t xml:space="preserve">University of Bristol </t>
  </si>
  <si>
    <t xml:space="preserve">University of Birmingham </t>
  </si>
  <si>
    <t xml:space="preserve">University of Nottingham </t>
  </si>
  <si>
    <t xml:space="preserve">University of Newcastle upon Tyne </t>
  </si>
  <si>
    <t xml:space="preserve">University of Liverpool </t>
  </si>
  <si>
    <t xml:space="preserve">University of Warwick </t>
  </si>
  <si>
    <t xml:space="preserve">Queen Mary, University of London </t>
  </si>
  <si>
    <t xml:space="preserve">University of York </t>
  </si>
  <si>
    <t xml:space="preserve">University of Durham </t>
  </si>
  <si>
    <t xml:space="preserve">University of Reading </t>
  </si>
  <si>
    <t xml:space="preserve">Institute of Cancer Research </t>
  </si>
  <si>
    <t xml:space="preserve">University of Leicester </t>
  </si>
  <si>
    <t xml:space="preserve">University of Bath </t>
  </si>
  <si>
    <t>LSE</t>
  </si>
  <si>
    <t xml:space="preserve">University of Surrey </t>
  </si>
  <si>
    <t xml:space="preserve">Lancaster University </t>
  </si>
  <si>
    <t xml:space="preserve">University of Sussex </t>
  </si>
  <si>
    <t xml:space="preserve">Loughborough University </t>
  </si>
  <si>
    <t xml:space="preserve">University of East Anglia </t>
  </si>
  <si>
    <t xml:space="preserve">University of Exeter </t>
  </si>
  <si>
    <t xml:space="preserve">Royal Holloway, University of London </t>
  </si>
  <si>
    <t xml:space="preserve">University of Essex </t>
  </si>
  <si>
    <t xml:space="preserve">London School of Hygiene &amp; Tropical Medicine </t>
  </si>
  <si>
    <t xml:space="preserve">Cranfield University </t>
  </si>
  <si>
    <t xml:space="preserve">Birkbeck College </t>
  </si>
  <si>
    <t xml:space="preserve">University of the Arts London </t>
  </si>
  <si>
    <t xml:space="preserve">Institute of Education </t>
  </si>
  <si>
    <t xml:space="preserve">Goldsmiths College, University of London </t>
  </si>
  <si>
    <t xml:space="preserve">University of Kent </t>
  </si>
  <si>
    <t xml:space="preserve">Brunel University </t>
  </si>
  <si>
    <t xml:space="preserve">School of Oriental and African Studies </t>
  </si>
  <si>
    <t xml:space="preserve">University of Salford </t>
  </si>
  <si>
    <t xml:space="preserve">St George's Hospital Medical School </t>
  </si>
  <si>
    <t xml:space="preserve">Open University </t>
  </si>
  <si>
    <t xml:space="preserve">University of Bradford </t>
  </si>
  <si>
    <t xml:space="preserve">Keele University </t>
  </si>
  <si>
    <t xml:space="preserve">Aston University </t>
  </si>
  <si>
    <t xml:space="preserve">City University, London </t>
  </si>
  <si>
    <t xml:space="preserve">University of Hull </t>
  </si>
  <si>
    <t xml:space="preserve">Royal Veterinary College </t>
  </si>
  <si>
    <t xml:space="preserve">London Business School </t>
  </si>
  <si>
    <t xml:space="preserve">University of Brighton </t>
  </si>
  <si>
    <t xml:space="preserve">University of Portsmouth </t>
  </si>
  <si>
    <t xml:space="preserve">De Montfort University </t>
  </si>
  <si>
    <t xml:space="preserve">Sheffield Hallam University </t>
  </si>
  <si>
    <t xml:space="preserve">University of Plymouth </t>
  </si>
  <si>
    <t xml:space="preserve">School of Pharmacy </t>
  </si>
  <si>
    <t xml:space="preserve">Manchester Metropolitan University </t>
  </si>
  <si>
    <t xml:space="preserve">Royal College of Art </t>
  </si>
  <si>
    <t xml:space="preserve">Oxford Brookes University </t>
  </si>
  <si>
    <t xml:space="preserve">University of Hertfordshire </t>
  </si>
  <si>
    <t xml:space="preserve">Nottingham Trent University </t>
  </si>
  <si>
    <t xml:space="preserve">Liverpool John Moores University </t>
  </si>
  <si>
    <t xml:space="preserve">University of Westminster </t>
  </si>
  <si>
    <t xml:space="preserve">University of the West of England, Bristol </t>
  </si>
  <si>
    <t xml:space="preserve">University of Huddersfield </t>
  </si>
  <si>
    <t xml:space="preserve">University of East London </t>
  </si>
  <si>
    <t xml:space="preserve">London South Bank University </t>
  </si>
  <si>
    <t xml:space="preserve">Courtauld Institute of Art </t>
  </si>
  <si>
    <t xml:space="preserve">University of Greenwich </t>
  </si>
  <si>
    <t xml:space="preserve">University of Northumbria at Newcastle </t>
  </si>
  <si>
    <t xml:space="preserve">Middlesex University </t>
  </si>
  <si>
    <t xml:space="preserve">Kingston University </t>
  </si>
  <si>
    <t xml:space="preserve">Roehampton University </t>
  </si>
  <si>
    <t xml:space="preserve">University of Sunderland </t>
  </si>
  <si>
    <t xml:space="preserve">Birmingham City University </t>
  </si>
  <si>
    <t xml:space="preserve">University of Central Lancashire </t>
  </si>
  <si>
    <t xml:space="preserve">Staffordshire University </t>
  </si>
  <si>
    <t xml:space="preserve">Coventry University </t>
  </si>
  <si>
    <t>University of Gloucestershire</t>
  </si>
  <si>
    <t xml:space="preserve">Bournemouth University </t>
  </si>
  <si>
    <t xml:space="preserve">Anglia Ruskin University </t>
  </si>
  <si>
    <t xml:space="preserve">Royal College of Music </t>
  </si>
  <si>
    <t xml:space="preserve">University of Northampton </t>
  </si>
  <si>
    <t xml:space="preserve">Royal Academy of Music </t>
  </si>
  <si>
    <t xml:space="preserve">University of Bolton </t>
  </si>
  <si>
    <t xml:space="preserve">University of Wolverhampton </t>
  </si>
  <si>
    <t xml:space="preserve">Leeds Metropolitan University </t>
  </si>
  <si>
    <t xml:space="preserve">University of Teesside </t>
  </si>
  <si>
    <t xml:space="preserve">University of Bedfordshire </t>
  </si>
  <si>
    <t xml:space="preserve">Bath Spa University </t>
  </si>
  <si>
    <t xml:space="preserve">Royal Northern College of Music </t>
  </si>
  <si>
    <t xml:space="preserve">University of Winchester </t>
  </si>
  <si>
    <t xml:space="preserve">Harper Adams University College </t>
  </si>
  <si>
    <t xml:space="preserve">University College Falmouth </t>
  </si>
  <si>
    <t xml:space="preserve">Liverpool Hope University </t>
  </si>
  <si>
    <t xml:space="preserve">St Mary's University College </t>
  </si>
  <si>
    <t xml:space="preserve">London Metropolitan University </t>
  </si>
  <si>
    <t xml:space="preserve">Buckinghamshire New University </t>
  </si>
  <si>
    <t xml:space="preserve">University of Worcester </t>
  </si>
  <si>
    <t xml:space="preserve">Leeds Trinity &amp; All Saints </t>
  </si>
  <si>
    <t xml:space="preserve">University of Chichester </t>
  </si>
  <si>
    <t xml:space="preserve">University of Lincoln </t>
  </si>
  <si>
    <t xml:space="preserve">University of Chester </t>
  </si>
  <si>
    <t xml:space="preserve">Canterbury Christ Church University </t>
  </si>
  <si>
    <t xml:space="preserve">Thames Valley University </t>
  </si>
  <si>
    <t>University for the creative arts</t>
  </si>
  <si>
    <t xml:space="preserve">Edge Hill University </t>
  </si>
  <si>
    <t xml:space="preserve">University of Derby </t>
  </si>
  <si>
    <t xml:space="preserve">University College Plymouth St Mark &amp; St John </t>
  </si>
  <si>
    <t xml:space="preserve">Southampton Solent University </t>
  </si>
  <si>
    <t xml:space="preserve">University of Cumbria </t>
  </si>
  <si>
    <t xml:space="preserve">Central School of Speech and Drama </t>
  </si>
  <si>
    <t xml:space="preserve">Guildhall School of Music &amp; Drama </t>
  </si>
  <si>
    <t xml:space="preserve">York St John University </t>
  </si>
  <si>
    <t xml:space="preserve">Royal Agricultural College </t>
  </si>
  <si>
    <t xml:space="preserve">Leeds College of Music </t>
  </si>
  <si>
    <t xml:space="preserve">Arts Institute at Bournemouth </t>
  </si>
  <si>
    <t xml:space="preserve">Bishop Grosseteste University College, Lincoln </t>
  </si>
  <si>
    <t>Heythrop College</t>
  </si>
  <si>
    <t>Newman University College</t>
  </si>
  <si>
    <t>Rose Bruford College</t>
  </si>
  <si>
    <t>Norwich University College of the Arts</t>
  </si>
  <si>
    <t>British Institute in Paris</t>
  </si>
  <si>
    <t>Dartington College of Arts</t>
  </si>
  <si>
    <t>Institute of Zoology</t>
  </si>
  <si>
    <t>n/a</t>
  </si>
  <si>
    <t>in market share</t>
  </si>
  <si>
    <t>Market share of QR funding 2008-09 is based on RAE 2001. Total QR funding in 2008-09 was £1.436 billion</t>
  </si>
  <si>
    <t>Change in funding</t>
  </si>
  <si>
    <t xml:space="preserve">Percentage change </t>
  </si>
  <si>
    <t>Affiliation</t>
  </si>
  <si>
    <t>with new share (£)</t>
  </si>
  <si>
    <t>in funding (%)</t>
  </si>
  <si>
    <t>Market share of 4* and 3* research activity is based on RAE 2008 results.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</si>
</sst>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0.000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0.0%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5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19" borderId="10" xfId="0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1" xfId="0" applyFont="1" applyFill="1" applyBorder="1" applyAlignment="1">
      <alignment wrapText="1"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24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" fontId="0" fillId="0" borderId="0" xfId="0" applyNumberFormat="1" applyAlignment="1">
      <alignment horizontal="right"/>
    </xf>
    <xf numFmtId="10" fontId="0" fillId="24" borderId="0" xfId="0" applyNumberFormat="1" applyFill="1" applyAlignment="1">
      <alignment/>
    </xf>
    <xf numFmtId="16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19" borderId="12" xfId="0" applyFill="1" applyBorder="1" applyAlignment="1">
      <alignment/>
    </xf>
    <xf numFmtId="0" fontId="0" fillId="19" borderId="13" xfId="0" applyFont="1" applyFill="1" applyBorder="1" applyAlignment="1">
      <alignment/>
    </xf>
    <xf numFmtId="164" fontId="0" fillId="19" borderId="14" xfId="0" applyNumberFormat="1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164" fontId="0" fillId="19" borderId="17" xfId="0" applyNumberFormat="1" applyFill="1" applyBorder="1" applyAlignment="1">
      <alignment/>
    </xf>
    <xf numFmtId="3" fontId="18" fillId="26" borderId="18" xfId="0" applyNumberFormat="1" applyFont="1" applyFill="1" applyBorder="1" applyAlignment="1">
      <alignment vertical="center"/>
    </xf>
    <xf numFmtId="0" fontId="0" fillId="26" borderId="19" xfId="0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8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00390625" style="0" customWidth="1"/>
    <col min="2" max="2" width="22.421875" style="0" customWidth="1"/>
    <col min="3" max="3" width="19.7109375" style="0" customWidth="1"/>
    <col min="4" max="4" width="15.8515625" style="1" customWidth="1"/>
    <col min="5" max="5" width="16.57421875" style="0" customWidth="1"/>
    <col min="6" max="6" width="16.8515625" style="0" customWidth="1"/>
    <col min="7" max="7" width="14.140625" style="0" customWidth="1"/>
    <col min="8" max="8" width="16.28125" style="0" customWidth="1"/>
    <col min="9" max="9" width="21.00390625" style="0" customWidth="1"/>
    <col min="11" max="11" width="22.421875" style="0" customWidth="1"/>
  </cols>
  <sheetData>
    <row r="2" ht="14.25">
      <c r="F2" s="2"/>
    </row>
    <row r="3" ht="14.25">
      <c r="A3" t="s">
        <v>0</v>
      </c>
    </row>
    <row r="5" ht="14.25">
      <c r="A5" t="s">
        <v>135</v>
      </c>
    </row>
    <row r="6" ht="14.25">
      <c r="A6" t="s">
        <v>141</v>
      </c>
    </row>
    <row r="7" ht="14.25">
      <c r="B7" s="2"/>
    </row>
    <row r="8" spans="1:7" ht="14.25">
      <c r="A8" s="3"/>
      <c r="B8" s="3" t="s">
        <v>1</v>
      </c>
      <c r="C8" s="26" t="s">
        <v>2</v>
      </c>
      <c r="D8" s="28" t="s">
        <v>6</v>
      </c>
      <c r="E8" s="29" t="s">
        <v>136</v>
      </c>
      <c r="F8" s="34" t="s">
        <v>137</v>
      </c>
      <c r="G8" s="30" t="s">
        <v>138</v>
      </c>
    </row>
    <row r="9" spans="1:10" ht="14.25">
      <c r="A9" s="4" t="s">
        <v>3</v>
      </c>
      <c r="B9" s="5" t="s">
        <v>4</v>
      </c>
      <c r="C9" s="27" t="s">
        <v>5</v>
      </c>
      <c r="D9" s="31" t="s">
        <v>134</v>
      </c>
      <c r="E9" s="33" t="s">
        <v>139</v>
      </c>
      <c r="F9" s="35" t="s">
        <v>140</v>
      </c>
      <c r="G9" s="32"/>
      <c r="I9" s="10"/>
      <c r="J9" s="10"/>
    </row>
    <row r="10" spans="1:10" ht="14.25">
      <c r="A10" s="36" t="s">
        <v>7</v>
      </c>
      <c r="B10" s="20">
        <v>0.07767</v>
      </c>
      <c r="C10" s="20">
        <v>0.06223</v>
      </c>
      <c r="D10" s="18">
        <f aca="true" t="shared" si="0" ref="D10:D41">C10-B10</f>
        <v>-0.015440000000000002</v>
      </c>
      <c r="E10" s="17">
        <v>-22177558.42016001</v>
      </c>
      <c r="F10" s="17">
        <v>-19.878975151281068</v>
      </c>
      <c r="G10" s="37" t="s">
        <v>8</v>
      </c>
      <c r="H10" s="8"/>
      <c r="I10" s="10"/>
      <c r="J10" s="10"/>
    </row>
    <row r="11" spans="1:10" ht="14.25">
      <c r="A11" s="36" t="s">
        <v>9</v>
      </c>
      <c r="B11" s="20">
        <v>0.07668</v>
      </c>
      <c r="C11" s="20">
        <v>0.0685</v>
      </c>
      <c r="D11" s="18">
        <f t="shared" si="0"/>
        <v>-0.008179999999999993</v>
      </c>
      <c r="E11" s="17">
        <v>-11749509.577519998</v>
      </c>
      <c r="F11" s="17">
        <v>-10.66770996348461</v>
      </c>
      <c r="G11" s="37" t="s">
        <v>8</v>
      </c>
      <c r="H11" s="8"/>
      <c r="I11" s="10"/>
      <c r="J11" s="10"/>
    </row>
    <row r="12" spans="1:10" ht="14.25">
      <c r="A12" s="36" t="s">
        <v>10</v>
      </c>
      <c r="B12" s="20">
        <v>0.07248</v>
      </c>
      <c r="C12" s="20">
        <v>0.05083</v>
      </c>
      <c r="D12" s="18">
        <f t="shared" si="0"/>
        <v>-0.021650000000000003</v>
      </c>
      <c r="E12" s="17">
        <v>-31097418.380600005</v>
      </c>
      <c r="F12" s="17">
        <v>-29.87030905077263</v>
      </c>
      <c r="G12" s="37" t="s">
        <v>8</v>
      </c>
      <c r="H12" s="8"/>
      <c r="I12" s="24"/>
      <c r="J12" s="10"/>
    </row>
    <row r="13" spans="1:10" ht="14.25">
      <c r="A13" s="36" t="s">
        <v>11</v>
      </c>
      <c r="B13" s="20">
        <v>0.06802</v>
      </c>
      <c r="C13" s="20">
        <v>0.0384</v>
      </c>
      <c r="D13" s="18">
        <f t="shared" si="0"/>
        <v>-0.02962</v>
      </c>
      <c r="E13" s="17">
        <v>-42545290.18168001</v>
      </c>
      <c r="F13" s="17">
        <v>-43.54601587768304</v>
      </c>
      <c r="G13" s="37" t="s">
        <v>8</v>
      </c>
      <c r="H13" s="8"/>
      <c r="I13" s="24"/>
      <c r="J13" s="10"/>
    </row>
    <row r="14" spans="1:10" ht="14.25">
      <c r="A14" s="36" t="s">
        <v>12</v>
      </c>
      <c r="B14" s="20">
        <v>0.05726</v>
      </c>
      <c r="C14" s="20">
        <v>0.05094</v>
      </c>
      <c r="D14" s="18">
        <f t="shared" si="0"/>
        <v>-0.006319999999999999</v>
      </c>
      <c r="E14" s="17">
        <v>-9077860.70048</v>
      </c>
      <c r="F14" s="17">
        <v>-11.037373384561649</v>
      </c>
      <c r="G14" s="37" t="s">
        <v>8</v>
      </c>
      <c r="H14" s="8"/>
      <c r="I14" s="24"/>
      <c r="J14" s="9"/>
    </row>
    <row r="15" spans="1:10" ht="14.25">
      <c r="A15" s="36" t="s">
        <v>13</v>
      </c>
      <c r="B15" s="20">
        <v>0.04176</v>
      </c>
      <c r="C15" s="20">
        <v>0.03021</v>
      </c>
      <c r="D15" s="18">
        <f t="shared" si="0"/>
        <v>-0.011549999999999998</v>
      </c>
      <c r="E15" s="17">
        <v>-16590077.704199992</v>
      </c>
      <c r="F15" s="17">
        <v>-27.65804597701148</v>
      </c>
      <c r="G15" s="37" t="s">
        <v>8</v>
      </c>
      <c r="H15" s="8"/>
      <c r="I15" s="24"/>
      <c r="J15" s="9"/>
    </row>
    <row r="16" spans="1:10" ht="14.25">
      <c r="A16" s="36" t="s">
        <v>14</v>
      </c>
      <c r="B16" s="20">
        <v>0.03375</v>
      </c>
      <c r="C16" s="20">
        <v>0.03327</v>
      </c>
      <c r="D16" s="18">
        <f t="shared" si="0"/>
        <v>-0.00048000000000000126</v>
      </c>
      <c r="E16" s="17">
        <v>-689457.7747200057</v>
      </c>
      <c r="F16" s="17">
        <v>-1.4222222222222338</v>
      </c>
      <c r="G16" s="37" t="s">
        <v>8</v>
      </c>
      <c r="H16" s="8"/>
      <c r="I16" s="24"/>
      <c r="J16" s="9"/>
    </row>
    <row r="17" spans="1:10" ht="14.25">
      <c r="A17" s="36" t="s">
        <v>15</v>
      </c>
      <c r="B17" s="20">
        <v>0.03253</v>
      </c>
      <c r="C17" s="20">
        <v>0.02877</v>
      </c>
      <c r="D17" s="18">
        <f t="shared" si="0"/>
        <v>-0.003760000000000003</v>
      </c>
      <c r="E17" s="17">
        <v>-5400752.568640001</v>
      </c>
      <c r="F17" s="17">
        <v>-11.55856132800492</v>
      </c>
      <c r="G17" s="37" t="s">
        <v>8</v>
      </c>
      <c r="H17" s="8"/>
      <c r="I17" s="24"/>
      <c r="J17" s="9"/>
    </row>
    <row r="18" spans="1:10" ht="14.25">
      <c r="A18" t="s">
        <v>16</v>
      </c>
      <c r="B18" s="6">
        <v>0.03107</v>
      </c>
      <c r="C18" s="6">
        <v>0.03156</v>
      </c>
      <c r="D18" s="6">
        <f t="shared" si="0"/>
        <v>0.0004899999999999974</v>
      </c>
      <c r="E18" s="8">
        <v>703821.4783599973</v>
      </c>
      <c r="F18" s="8">
        <v>1.5770840038622402</v>
      </c>
      <c r="G18" s="7" t="s">
        <v>8</v>
      </c>
      <c r="H18" s="8"/>
      <c r="I18" s="24"/>
      <c r="J18" s="9"/>
    </row>
    <row r="19" spans="1:10" ht="14.25">
      <c r="A19" t="s">
        <v>17</v>
      </c>
      <c r="B19" s="6">
        <v>0.03104</v>
      </c>
      <c r="C19" s="6">
        <v>0.03141</v>
      </c>
      <c r="D19" s="6">
        <f t="shared" si="0"/>
        <v>0.0003699999999999988</v>
      </c>
      <c r="E19" s="8">
        <v>531457.034679994</v>
      </c>
      <c r="F19" s="8">
        <v>1.192010309278337</v>
      </c>
      <c r="G19" s="7" t="s">
        <v>8</v>
      </c>
      <c r="H19" s="8"/>
      <c r="I19" s="24"/>
      <c r="J19" s="9"/>
    </row>
    <row r="20" spans="1:10" ht="14.25">
      <c r="A20" s="36" t="s">
        <v>18</v>
      </c>
      <c r="B20" s="20">
        <v>0.03073</v>
      </c>
      <c r="C20" s="20">
        <v>0.02977</v>
      </c>
      <c r="D20" s="18">
        <f t="shared" si="0"/>
        <v>-0.000959999999999999</v>
      </c>
      <c r="E20" s="17">
        <v>-1378915.5494399965</v>
      </c>
      <c r="F20" s="17">
        <v>-3.1239830784249842</v>
      </c>
      <c r="G20" s="37" t="s">
        <v>8</v>
      </c>
      <c r="H20" s="8"/>
      <c r="I20" s="24"/>
      <c r="J20" s="9"/>
    </row>
    <row r="21" spans="1:10" ht="14.25">
      <c r="A21" t="s">
        <v>19</v>
      </c>
      <c r="B21" s="6">
        <v>0.02832</v>
      </c>
      <c r="C21" s="6">
        <v>0.03459</v>
      </c>
      <c r="D21" s="6">
        <f t="shared" si="0"/>
        <v>0.006270000000000001</v>
      </c>
      <c r="E21" s="8">
        <v>9006042.182280004</v>
      </c>
      <c r="F21" s="8">
        <v>22.139830508474585</v>
      </c>
      <c r="G21" s="7" t="s">
        <v>8</v>
      </c>
      <c r="H21" s="8"/>
      <c r="I21" s="10"/>
      <c r="J21" s="9"/>
    </row>
    <row r="22" spans="1:10" ht="14.25">
      <c r="A22" s="36" t="s">
        <v>20</v>
      </c>
      <c r="B22" s="20">
        <v>0.02366</v>
      </c>
      <c r="C22" s="20">
        <v>0.02323</v>
      </c>
      <c r="D22" s="18">
        <f t="shared" si="0"/>
        <v>-0.0004299999999999998</v>
      </c>
      <c r="E22" s="17">
        <v>-617639.2565199956</v>
      </c>
      <c r="F22" s="17">
        <v>-1.8174133558748817</v>
      </c>
      <c r="G22" s="37" t="s">
        <v>8</v>
      </c>
      <c r="H22" s="8"/>
      <c r="I22" s="10"/>
      <c r="J22" s="10"/>
    </row>
    <row r="23" spans="1:10" ht="14.25">
      <c r="A23" s="36" t="s">
        <v>21</v>
      </c>
      <c r="B23" s="20">
        <v>0.02263</v>
      </c>
      <c r="C23" s="20">
        <v>0.02141</v>
      </c>
      <c r="D23" s="18">
        <f t="shared" si="0"/>
        <v>-0.0012200000000000023</v>
      </c>
      <c r="E23" s="17">
        <v>-1752371.844080001</v>
      </c>
      <c r="F23" s="17">
        <v>-5.391073795846226</v>
      </c>
      <c r="G23" s="37" t="s">
        <v>8</v>
      </c>
      <c r="H23" s="8"/>
      <c r="I23" s="10"/>
      <c r="J23" s="10"/>
    </row>
    <row r="24" spans="1:10" ht="14.25">
      <c r="A24" t="s">
        <v>22</v>
      </c>
      <c r="B24" s="6">
        <v>0.02125</v>
      </c>
      <c r="C24" s="6">
        <v>0.02698</v>
      </c>
      <c r="D24" s="6">
        <f t="shared" si="0"/>
        <v>0.005729999999999999</v>
      </c>
      <c r="E24" s="8">
        <v>8230402.18572</v>
      </c>
      <c r="F24" s="8">
        <v>26.96470588235294</v>
      </c>
      <c r="G24" s="7" t="s">
        <v>8</v>
      </c>
      <c r="H24" s="8"/>
      <c r="I24" s="25"/>
      <c r="J24" s="10"/>
    </row>
    <row r="25" spans="1:10" ht="14.25">
      <c r="A25" t="s">
        <v>23</v>
      </c>
      <c r="B25" s="6">
        <v>0.01725</v>
      </c>
      <c r="C25" s="6">
        <v>0.01859</v>
      </c>
      <c r="D25" s="6">
        <f t="shared" si="0"/>
        <v>0.0013399999999999974</v>
      </c>
      <c r="E25" s="8">
        <v>1924736.287759997</v>
      </c>
      <c r="F25" s="8">
        <v>7.768115942028972</v>
      </c>
      <c r="G25">
        <v>1994</v>
      </c>
      <c r="H25" s="8"/>
      <c r="I25" s="10"/>
      <c r="J25" s="10"/>
    </row>
    <row r="26" spans="1:10" ht="14.25">
      <c r="A26" t="s">
        <v>24</v>
      </c>
      <c r="B26" s="6">
        <v>0.01669</v>
      </c>
      <c r="C26" s="6">
        <v>0.01741</v>
      </c>
      <c r="D26" s="6">
        <f t="shared" si="0"/>
        <v>0.0007199999999999984</v>
      </c>
      <c r="E26" s="8">
        <v>1034186.6620799974</v>
      </c>
      <c r="F26" s="8">
        <v>4.313960455362481</v>
      </c>
      <c r="G26">
        <v>1994</v>
      </c>
      <c r="H26" s="8"/>
      <c r="I26" s="10"/>
      <c r="J26" s="10"/>
    </row>
    <row r="27" spans="1:8" ht="14.25">
      <c r="A27" t="s">
        <v>25</v>
      </c>
      <c r="B27" s="6">
        <v>0.01667</v>
      </c>
      <c r="C27" s="6">
        <v>0.0199</v>
      </c>
      <c r="D27" s="6">
        <f t="shared" si="0"/>
        <v>0.0032300000000000002</v>
      </c>
      <c r="E27" s="8">
        <v>4639476.27572</v>
      </c>
      <c r="F27" s="8">
        <v>19.376124775044993</v>
      </c>
      <c r="G27">
        <v>1994</v>
      </c>
      <c r="H27" s="8"/>
    </row>
    <row r="28" spans="1:8" ht="14.25">
      <c r="A28" s="36" t="s">
        <v>26</v>
      </c>
      <c r="B28" s="20">
        <v>0.01551</v>
      </c>
      <c r="C28" s="20">
        <v>0.0137</v>
      </c>
      <c r="D28" s="18">
        <f t="shared" si="0"/>
        <v>-0.0018099999999999991</v>
      </c>
      <c r="E28" s="17">
        <v>-2599830.35884</v>
      </c>
      <c r="F28" s="17">
        <v>-11.669890393294647</v>
      </c>
      <c r="G28" s="36">
        <v>1994</v>
      </c>
      <c r="H28" s="8"/>
    </row>
    <row r="29" spans="1:8" ht="14.25">
      <c r="A29" s="36" t="s">
        <v>27</v>
      </c>
      <c r="B29" s="20">
        <v>0.01352</v>
      </c>
      <c r="C29" s="20">
        <v>0.00328</v>
      </c>
      <c r="D29" s="18">
        <f t="shared" si="0"/>
        <v>-0.01024</v>
      </c>
      <c r="E29" s="17">
        <v>-14708432.527360003</v>
      </c>
      <c r="F29" s="17">
        <v>-75.7396449704142</v>
      </c>
      <c r="G29" s="36"/>
      <c r="H29" s="8"/>
    </row>
    <row r="30" spans="1:10" ht="14.25">
      <c r="A30" t="s">
        <v>28</v>
      </c>
      <c r="B30" s="6">
        <v>0.01308</v>
      </c>
      <c r="C30" s="6">
        <v>0.01409</v>
      </c>
      <c r="D30" s="6">
        <f t="shared" si="0"/>
        <v>0.0010100000000000005</v>
      </c>
      <c r="E30" s="8">
        <v>1450734.067639999</v>
      </c>
      <c r="F30" s="8">
        <v>7.721712538226294</v>
      </c>
      <c r="G30">
        <v>1994</v>
      </c>
      <c r="H30" s="8"/>
      <c r="J30" s="6"/>
    </row>
    <row r="31" spans="1:8" ht="14.25">
      <c r="A31" s="36" t="s">
        <v>29</v>
      </c>
      <c r="B31" s="20">
        <v>0.013</v>
      </c>
      <c r="C31" s="20">
        <v>0.01211</v>
      </c>
      <c r="D31" s="18">
        <f t="shared" si="0"/>
        <v>-0.0008900000000000002</v>
      </c>
      <c r="E31" s="17">
        <v>-1278369.6239600033</v>
      </c>
      <c r="F31" s="17">
        <v>-6.846153846153863</v>
      </c>
      <c r="G31" s="36">
        <v>1994</v>
      </c>
      <c r="H31" s="8"/>
    </row>
    <row r="32" spans="1:8" ht="14.25">
      <c r="A32" t="s">
        <v>30</v>
      </c>
      <c r="B32" s="6">
        <v>0.01274</v>
      </c>
      <c r="C32" s="6">
        <v>0.01453</v>
      </c>
      <c r="D32" s="6">
        <f t="shared" si="0"/>
        <v>0.00179</v>
      </c>
      <c r="E32" s="8">
        <v>2571102.951559998</v>
      </c>
      <c r="F32" s="8">
        <v>14.050235478806897</v>
      </c>
      <c r="G32" s="7" t="s">
        <v>8</v>
      </c>
      <c r="H32" s="8"/>
    </row>
    <row r="33" spans="1:11" ht="14.25">
      <c r="A33" s="36" t="s">
        <v>31</v>
      </c>
      <c r="B33" s="20">
        <v>0.01254</v>
      </c>
      <c r="C33" s="20">
        <v>0.01005</v>
      </c>
      <c r="D33" s="18">
        <f t="shared" si="0"/>
        <v>-0.002490000000000001</v>
      </c>
      <c r="E33" s="17">
        <v>-3576562.206360001</v>
      </c>
      <c r="F33" s="17">
        <v>-19.856459330143547</v>
      </c>
      <c r="G33" s="36">
        <v>1994</v>
      </c>
      <c r="H33" s="8"/>
      <c r="J33" s="9"/>
      <c r="K33" s="10"/>
    </row>
    <row r="34" spans="1:11" ht="14.25">
      <c r="A34" t="s">
        <v>32</v>
      </c>
      <c r="B34" s="6">
        <v>0.01232</v>
      </c>
      <c r="C34" s="6">
        <v>0.01602</v>
      </c>
      <c r="D34" s="6">
        <f t="shared" si="0"/>
        <v>0.0037</v>
      </c>
      <c r="E34" s="8">
        <v>5314570.3467999995</v>
      </c>
      <c r="F34" s="8">
        <v>30.032467532467532</v>
      </c>
      <c r="G34">
        <v>1994</v>
      </c>
      <c r="H34" s="8"/>
      <c r="J34" s="9"/>
      <c r="K34" s="10"/>
    </row>
    <row r="35" spans="1:11" ht="14.25">
      <c r="A35" t="s">
        <v>33</v>
      </c>
      <c r="B35" s="6">
        <v>0.01208</v>
      </c>
      <c r="C35" s="6">
        <v>0.01292</v>
      </c>
      <c r="D35" s="6">
        <f t="shared" si="0"/>
        <v>0.0008399999999999987</v>
      </c>
      <c r="E35" s="8">
        <v>1206551.105759997</v>
      </c>
      <c r="F35" s="8">
        <v>6.953642384105943</v>
      </c>
      <c r="G35">
        <v>1994</v>
      </c>
      <c r="H35" s="8"/>
      <c r="J35" s="9"/>
      <c r="K35" s="10"/>
    </row>
    <row r="36" spans="1:11" ht="14.25">
      <c r="A36" t="s">
        <v>34</v>
      </c>
      <c r="B36" s="6">
        <v>0.01125</v>
      </c>
      <c r="C36" s="6">
        <v>0.01594</v>
      </c>
      <c r="D36" s="6">
        <f t="shared" si="0"/>
        <v>0.00469</v>
      </c>
      <c r="E36" s="8">
        <v>6736577.0071600005</v>
      </c>
      <c r="F36" s="8">
        <v>41.6888888888889</v>
      </c>
      <c r="G36">
        <v>1994</v>
      </c>
      <c r="H36" s="8"/>
      <c r="J36" s="9"/>
      <c r="K36" s="10"/>
    </row>
    <row r="37" spans="1:11" ht="14.25">
      <c r="A37" t="s">
        <v>35</v>
      </c>
      <c r="B37" s="6">
        <v>0.01068</v>
      </c>
      <c r="C37" s="6">
        <v>0.01195</v>
      </c>
      <c r="D37" s="6">
        <f t="shared" si="0"/>
        <v>0.0012700000000000003</v>
      </c>
      <c r="E37" s="8">
        <v>1824190.3622800019</v>
      </c>
      <c r="F37" s="8">
        <v>11.891385767790275</v>
      </c>
      <c r="G37">
        <v>1994</v>
      </c>
      <c r="H37" s="8"/>
      <c r="J37" s="9"/>
      <c r="K37" s="10"/>
    </row>
    <row r="38" spans="1:11" ht="14.25">
      <c r="A38" t="s">
        <v>36</v>
      </c>
      <c r="B38" s="6">
        <v>0.01014</v>
      </c>
      <c r="C38" s="6">
        <v>0.0153</v>
      </c>
      <c r="D38" s="6">
        <f t="shared" si="0"/>
        <v>0.00516</v>
      </c>
      <c r="E38" s="8">
        <v>7411671.078239998</v>
      </c>
      <c r="F38" s="8">
        <v>50.88757396449702</v>
      </c>
      <c r="G38">
        <v>1994</v>
      </c>
      <c r="H38" s="8"/>
      <c r="J38" s="9"/>
      <c r="K38" s="10"/>
    </row>
    <row r="39" spans="1:11" ht="14.25">
      <c r="A39" t="s">
        <v>37</v>
      </c>
      <c r="B39" s="6">
        <v>0.01007</v>
      </c>
      <c r="C39" s="6">
        <v>0.01124</v>
      </c>
      <c r="D39" s="6">
        <f t="shared" si="0"/>
        <v>0.0011699999999999992</v>
      </c>
      <c r="E39" s="8">
        <v>1680553.3258799985</v>
      </c>
      <c r="F39" s="8">
        <v>11.618669314796414</v>
      </c>
      <c r="G39">
        <v>1994</v>
      </c>
      <c r="H39" s="8"/>
      <c r="J39" s="9"/>
      <c r="K39" s="10"/>
    </row>
    <row r="40" spans="1:11" ht="14.25">
      <c r="A40" t="s">
        <v>38</v>
      </c>
      <c r="B40" s="6">
        <v>0.00788</v>
      </c>
      <c r="C40" s="6">
        <v>0.00871</v>
      </c>
      <c r="D40" s="6">
        <f t="shared" si="0"/>
        <v>0.0008300000000000009</v>
      </c>
      <c r="E40" s="8">
        <v>1192187.4021200016</v>
      </c>
      <c r="F40" s="8">
        <v>10.532994923857883</v>
      </c>
      <c r="G40">
        <v>1994</v>
      </c>
      <c r="H40" s="8"/>
      <c r="J40" s="9"/>
      <c r="K40" s="10"/>
    </row>
    <row r="41" spans="1:11" ht="14.25">
      <c r="A41" s="36" t="s">
        <v>39</v>
      </c>
      <c r="B41" s="20">
        <v>0.00746</v>
      </c>
      <c r="C41" s="20">
        <v>0.0064</v>
      </c>
      <c r="D41" s="18">
        <f t="shared" si="0"/>
        <v>-0.0010599999999999993</v>
      </c>
      <c r="E41" s="17">
        <v>-1522552.585839998</v>
      </c>
      <c r="F41" s="17">
        <v>-14.209115281501322</v>
      </c>
      <c r="G41" s="36"/>
      <c r="H41" s="8"/>
      <c r="J41" s="9"/>
      <c r="K41" s="10"/>
    </row>
    <row r="42" spans="1:11" ht="14.25">
      <c r="A42" s="36" t="s">
        <v>40</v>
      </c>
      <c r="B42" s="20">
        <v>0.00685</v>
      </c>
      <c r="C42" s="20">
        <v>0.00496</v>
      </c>
      <c r="D42" s="18">
        <f aca="true" t="shared" si="1" ref="D42:D73">C42-B42</f>
        <v>-0.0018900000000000002</v>
      </c>
      <c r="E42" s="17">
        <v>-2714739.9879599996</v>
      </c>
      <c r="F42" s="17">
        <v>-27.591240875912405</v>
      </c>
      <c r="G42" s="36"/>
      <c r="H42" s="8"/>
      <c r="J42" s="9"/>
      <c r="K42" s="10"/>
    </row>
    <row r="43" spans="1:11" ht="14.25">
      <c r="A43" t="s">
        <v>41</v>
      </c>
      <c r="B43" s="6">
        <v>0.00683</v>
      </c>
      <c r="C43" s="6">
        <v>0.00787</v>
      </c>
      <c r="D43" s="6">
        <f t="shared" si="1"/>
        <v>0.0010400000000000001</v>
      </c>
      <c r="E43" s="8">
        <v>1493825.17856</v>
      </c>
      <c r="F43" s="8">
        <v>15.226939970717421</v>
      </c>
      <c r="G43">
        <v>1994</v>
      </c>
      <c r="H43" s="8"/>
      <c r="J43" s="9"/>
      <c r="K43" s="10"/>
    </row>
    <row r="44" spans="1:11" ht="14.25">
      <c r="A44" s="36" t="s">
        <v>42</v>
      </c>
      <c r="B44" s="20">
        <v>0.00675</v>
      </c>
      <c r="C44" s="20">
        <v>0.00511</v>
      </c>
      <c r="D44" s="18">
        <f t="shared" si="1"/>
        <v>-0.00164</v>
      </c>
      <c r="E44" s="17">
        <v>-2355647.3969600005</v>
      </c>
      <c r="F44" s="17">
        <v>-24.296296296296298</v>
      </c>
      <c r="G44" s="17"/>
      <c r="H44" s="8"/>
      <c r="J44" s="9"/>
      <c r="K44" s="10"/>
    </row>
    <row r="45" spans="1:11" ht="14.25">
      <c r="A45" t="s">
        <v>43</v>
      </c>
      <c r="B45" s="6">
        <v>0.00605</v>
      </c>
      <c r="C45" s="6">
        <v>0.00609</v>
      </c>
      <c r="D45" s="6">
        <f t="shared" si="1"/>
        <v>4.0000000000000105E-05</v>
      </c>
      <c r="E45" s="8">
        <v>57454.81455999985</v>
      </c>
      <c r="F45" s="8">
        <v>0.6611570247933868</v>
      </c>
      <c r="G45" s="8"/>
      <c r="H45" s="8"/>
      <c r="J45" s="9"/>
      <c r="K45" s="10"/>
    </row>
    <row r="46" spans="1:11" ht="14.25">
      <c r="A46" t="s">
        <v>44</v>
      </c>
      <c r="B46" s="6">
        <v>0.00598</v>
      </c>
      <c r="C46" s="6">
        <v>0.0067</v>
      </c>
      <c r="D46" s="6">
        <f t="shared" si="1"/>
        <v>0.0007200000000000002</v>
      </c>
      <c r="E46" s="8">
        <v>1034186.6620799992</v>
      </c>
      <c r="F46" s="8">
        <v>12.040133779264204</v>
      </c>
      <c r="G46" s="8"/>
      <c r="H46" s="8"/>
      <c r="J46" s="9"/>
      <c r="K46" s="10"/>
    </row>
    <row r="47" spans="1:11" ht="14.25">
      <c r="A47" t="s">
        <v>45</v>
      </c>
      <c r="B47" s="6">
        <v>0.00567</v>
      </c>
      <c r="C47" s="6">
        <v>0.00997</v>
      </c>
      <c r="D47" s="6">
        <f t="shared" si="1"/>
        <v>0.0043</v>
      </c>
      <c r="E47" s="8">
        <v>6176392.5652</v>
      </c>
      <c r="F47" s="8">
        <v>75.83774250440918</v>
      </c>
      <c r="G47" s="8"/>
      <c r="H47" s="8"/>
      <c r="J47" s="9"/>
      <c r="K47" s="10"/>
    </row>
    <row r="48" spans="1:11" ht="14.25">
      <c r="A48" t="s">
        <v>46</v>
      </c>
      <c r="B48" s="6">
        <v>0.00562</v>
      </c>
      <c r="C48" s="6">
        <v>0.00986</v>
      </c>
      <c r="D48" s="6">
        <f t="shared" si="1"/>
        <v>0.004240000000000001</v>
      </c>
      <c r="E48" s="8">
        <v>6090210.343360001</v>
      </c>
      <c r="F48" s="8">
        <v>75.44483985765126</v>
      </c>
      <c r="G48" s="8"/>
      <c r="H48" s="8"/>
      <c r="J48" s="9"/>
      <c r="K48" s="10"/>
    </row>
    <row r="49" spans="1:11" ht="14.25">
      <c r="A49" t="s">
        <v>47</v>
      </c>
      <c r="B49" s="6">
        <v>0.00533</v>
      </c>
      <c r="C49" s="6">
        <v>0.00567</v>
      </c>
      <c r="D49" s="6">
        <f t="shared" si="1"/>
        <v>0.00034</v>
      </c>
      <c r="E49" s="8">
        <v>488365.9237600006</v>
      </c>
      <c r="F49" s="8">
        <v>6.378986866791754</v>
      </c>
      <c r="G49" s="8"/>
      <c r="H49" s="8"/>
      <c r="J49" s="9"/>
      <c r="K49" s="10"/>
    </row>
    <row r="50" spans="1:14" ht="14.25">
      <c r="A50" t="s">
        <v>48</v>
      </c>
      <c r="B50" s="6">
        <v>0.00527</v>
      </c>
      <c r="C50" s="6">
        <v>0.00661</v>
      </c>
      <c r="D50" s="6">
        <f t="shared" si="1"/>
        <v>0.00134</v>
      </c>
      <c r="E50" s="8">
        <v>1924736.2877600007</v>
      </c>
      <c r="F50" s="8">
        <v>25.426944971537008</v>
      </c>
      <c r="G50" s="8"/>
      <c r="H50" s="8"/>
      <c r="I50" s="10"/>
      <c r="J50" s="10"/>
      <c r="K50" s="10"/>
      <c r="L50" s="10"/>
      <c r="M50" s="10"/>
      <c r="N50" s="10"/>
    </row>
    <row r="51" spans="1:14" ht="14.25">
      <c r="A51" s="36" t="s">
        <v>49</v>
      </c>
      <c r="B51" s="20">
        <v>0.00525</v>
      </c>
      <c r="C51" s="20">
        <v>0.00224</v>
      </c>
      <c r="D51" s="18">
        <f t="shared" si="1"/>
        <v>-0.0030100000000000005</v>
      </c>
      <c r="E51" s="17">
        <v>-4323474.795640001</v>
      </c>
      <c r="F51" s="17">
        <v>-57.33333333333335</v>
      </c>
      <c r="G51" s="17"/>
      <c r="H51" s="8"/>
      <c r="I51" s="10"/>
      <c r="J51" s="10"/>
      <c r="K51" s="10"/>
      <c r="L51" s="10"/>
      <c r="M51" s="10"/>
      <c r="N51" s="10"/>
    </row>
    <row r="52" spans="1:14" ht="14.25">
      <c r="A52" t="s">
        <v>50</v>
      </c>
      <c r="B52" s="6">
        <v>0.00515</v>
      </c>
      <c r="C52" s="6">
        <v>0.00961</v>
      </c>
      <c r="D52" s="6">
        <f t="shared" si="1"/>
        <v>0.00446</v>
      </c>
      <c r="E52" s="8">
        <v>6406211.823440001</v>
      </c>
      <c r="F52" s="8">
        <v>86.60194174757284</v>
      </c>
      <c r="G52" s="8"/>
      <c r="H52" s="8"/>
      <c r="I52" s="10"/>
      <c r="J52" s="10"/>
      <c r="K52" s="10"/>
      <c r="L52" s="10"/>
      <c r="M52" s="10"/>
      <c r="N52" s="10"/>
    </row>
    <row r="53" spans="1:14" ht="14.25">
      <c r="A53" t="s">
        <v>51</v>
      </c>
      <c r="B53" s="6">
        <v>0.00489</v>
      </c>
      <c r="C53" s="6">
        <v>0.00512</v>
      </c>
      <c r="D53" s="6">
        <f t="shared" si="1"/>
        <v>0.00023000000000000017</v>
      </c>
      <c r="E53" s="8">
        <v>330365.1837200001</v>
      </c>
      <c r="F53" s="8">
        <v>4.703476482617588</v>
      </c>
      <c r="G53" s="8"/>
      <c r="H53" s="8"/>
      <c r="I53" s="10"/>
      <c r="J53" s="11"/>
      <c r="K53" s="10"/>
      <c r="L53" s="10"/>
      <c r="M53" s="10"/>
      <c r="N53" s="10"/>
    </row>
    <row r="54" spans="1:14" ht="14.25">
      <c r="A54" t="s">
        <v>52</v>
      </c>
      <c r="B54" s="6">
        <v>0.00477</v>
      </c>
      <c r="C54" s="6">
        <v>0.00563</v>
      </c>
      <c r="D54" s="6">
        <f t="shared" si="1"/>
        <v>0.0008599999999999997</v>
      </c>
      <c r="E54" s="8">
        <v>1235278.5130399996</v>
      </c>
      <c r="F54" s="8">
        <v>18.0293501048218</v>
      </c>
      <c r="G54" s="8"/>
      <c r="H54" s="8"/>
      <c r="I54" s="10"/>
      <c r="J54" s="11"/>
      <c r="K54" s="10"/>
      <c r="L54" s="10"/>
      <c r="M54" s="10"/>
      <c r="N54" s="10"/>
    </row>
    <row r="55" spans="1:14" ht="14.25">
      <c r="A55" s="36" t="s">
        <v>53</v>
      </c>
      <c r="B55" s="20">
        <v>0.00472</v>
      </c>
      <c r="C55" s="20">
        <v>0.00458</v>
      </c>
      <c r="D55" s="18">
        <f t="shared" si="1"/>
        <v>-0.00014000000000000037</v>
      </c>
      <c r="E55" s="17">
        <v>-201091.85096000042</v>
      </c>
      <c r="F55" s="17">
        <v>-2.96610169491526</v>
      </c>
      <c r="G55" s="17"/>
      <c r="H55" s="8"/>
      <c r="I55" s="10"/>
      <c r="J55" s="11"/>
      <c r="K55" s="12"/>
      <c r="L55" s="10"/>
      <c r="M55" s="10"/>
      <c r="N55" s="10"/>
    </row>
    <row r="56" spans="1:14" ht="14.25">
      <c r="A56" t="s">
        <v>54</v>
      </c>
      <c r="B56" s="6">
        <v>0.00449</v>
      </c>
      <c r="C56" s="6">
        <v>0.00775</v>
      </c>
      <c r="D56" s="6">
        <f t="shared" si="1"/>
        <v>0.00326</v>
      </c>
      <c r="E56" s="8">
        <v>4682567.38664</v>
      </c>
      <c r="F56" s="8">
        <v>72.60579064587974</v>
      </c>
      <c r="G56" s="8"/>
      <c r="H56" s="8"/>
      <c r="I56" s="24"/>
      <c r="J56" s="11"/>
      <c r="K56" s="10"/>
      <c r="L56" s="10"/>
      <c r="M56" s="10"/>
      <c r="N56" s="10"/>
    </row>
    <row r="57" spans="1:14" ht="14.25">
      <c r="A57" t="s">
        <v>55</v>
      </c>
      <c r="B57" s="6">
        <v>0.00439</v>
      </c>
      <c r="C57" s="6">
        <v>0.0075</v>
      </c>
      <c r="D57" s="6">
        <f t="shared" si="1"/>
        <v>0.00311</v>
      </c>
      <c r="E57" s="8">
        <v>4467111.832040001</v>
      </c>
      <c r="F57" s="8">
        <v>70.84282460136676</v>
      </c>
      <c r="G57" s="8"/>
      <c r="H57" s="8"/>
      <c r="I57" s="24"/>
      <c r="J57" s="11"/>
      <c r="K57" s="10"/>
      <c r="L57" s="10"/>
      <c r="M57" s="10"/>
      <c r="N57" s="10"/>
    </row>
    <row r="58" spans="1:14" ht="14.25">
      <c r="A58" s="36" t="s">
        <v>56</v>
      </c>
      <c r="B58" s="20">
        <v>0.00343</v>
      </c>
      <c r="C58" s="20">
        <v>0.00243</v>
      </c>
      <c r="D58" s="18">
        <f t="shared" si="1"/>
        <v>-0.001</v>
      </c>
      <c r="E58" s="17">
        <v>-1436370.3639999996</v>
      </c>
      <c r="F58" s="17">
        <v>-29.154518950437314</v>
      </c>
      <c r="G58" s="17"/>
      <c r="H58" s="8"/>
      <c r="I58" s="24"/>
      <c r="J58" s="11"/>
      <c r="K58" s="10"/>
      <c r="L58" s="10"/>
      <c r="M58" s="10"/>
      <c r="N58" s="10"/>
    </row>
    <row r="59" spans="1:14" ht="14.25">
      <c r="A59" s="36" t="s">
        <v>57</v>
      </c>
      <c r="B59" s="20">
        <v>0.0033</v>
      </c>
      <c r="C59" s="20">
        <v>0.00328</v>
      </c>
      <c r="D59" s="20">
        <f t="shared" si="1"/>
        <v>-2.0000000000000052E-05</v>
      </c>
      <c r="E59" s="17">
        <v>-28727.407279999927</v>
      </c>
      <c r="F59" s="17">
        <v>-0.6060606060606045</v>
      </c>
      <c r="G59" s="17"/>
      <c r="H59" s="8"/>
      <c r="I59" s="24"/>
      <c r="J59" s="11"/>
      <c r="K59" s="10"/>
      <c r="L59" s="10"/>
      <c r="M59" s="10"/>
      <c r="N59" s="10"/>
    </row>
    <row r="60" spans="1:14" ht="14.25">
      <c r="A60" t="s">
        <v>58</v>
      </c>
      <c r="B60" s="6">
        <v>0.00325</v>
      </c>
      <c r="C60" s="6">
        <v>0.00475</v>
      </c>
      <c r="D60" s="6">
        <f t="shared" si="1"/>
        <v>0.0015</v>
      </c>
      <c r="E60" s="8">
        <v>2154555.546</v>
      </c>
      <c r="F60" s="8">
        <v>46.15384615384615</v>
      </c>
      <c r="G60" s="8"/>
      <c r="H60" s="8"/>
      <c r="I60" s="24"/>
      <c r="J60" s="11"/>
      <c r="K60" s="10"/>
      <c r="L60" s="10"/>
      <c r="M60" s="10"/>
      <c r="N60" s="10"/>
    </row>
    <row r="61" spans="1:14" ht="14.25">
      <c r="A61" t="s">
        <v>59</v>
      </c>
      <c r="B61" s="6">
        <v>0.00297</v>
      </c>
      <c r="C61" s="6">
        <v>0.00397</v>
      </c>
      <c r="D61" s="6">
        <f t="shared" si="1"/>
        <v>0.0009999999999999996</v>
      </c>
      <c r="E61" s="8">
        <v>1436370.3639999991</v>
      </c>
      <c r="F61" s="8">
        <v>33.670033670033646</v>
      </c>
      <c r="G61" s="8"/>
      <c r="H61" s="8"/>
      <c r="I61" s="24"/>
      <c r="J61" s="11"/>
      <c r="K61" s="10"/>
      <c r="L61" s="10"/>
      <c r="M61" s="10"/>
      <c r="N61" s="10"/>
    </row>
    <row r="62" spans="1:14" ht="14.25">
      <c r="A62" t="s">
        <v>60</v>
      </c>
      <c r="B62" s="6">
        <v>0.00285</v>
      </c>
      <c r="C62" s="6">
        <v>0.0043</v>
      </c>
      <c r="D62" s="6">
        <f t="shared" si="1"/>
        <v>0.00145</v>
      </c>
      <c r="E62" s="8">
        <v>2082737.0277999998</v>
      </c>
      <c r="F62" s="8">
        <v>50.87719298245613</v>
      </c>
      <c r="G62" s="8"/>
      <c r="H62" s="8"/>
      <c r="I62" s="24"/>
      <c r="J62" s="11"/>
      <c r="K62" s="10"/>
      <c r="L62" s="10"/>
      <c r="M62" s="10"/>
      <c r="N62" s="10"/>
    </row>
    <row r="63" spans="1:14" ht="14.25">
      <c r="A63" t="s">
        <v>61</v>
      </c>
      <c r="B63" s="6">
        <v>0.00262</v>
      </c>
      <c r="C63" s="6">
        <v>0.00393</v>
      </c>
      <c r="D63" s="6">
        <f t="shared" si="1"/>
        <v>0.0013100000000000004</v>
      </c>
      <c r="E63" s="8">
        <v>1881645.1768400008</v>
      </c>
      <c r="F63" s="8">
        <v>50</v>
      </c>
      <c r="G63" s="8"/>
      <c r="H63" s="8"/>
      <c r="I63" s="24"/>
      <c r="J63" s="11"/>
      <c r="K63" s="10"/>
      <c r="L63" s="10"/>
      <c r="M63" s="10"/>
      <c r="N63" s="10"/>
    </row>
    <row r="64" spans="1:14" ht="14.25">
      <c r="A64" t="s">
        <v>62</v>
      </c>
      <c r="B64" s="6">
        <v>0.00238</v>
      </c>
      <c r="C64" s="6">
        <v>0.00606</v>
      </c>
      <c r="D64" s="6">
        <f t="shared" si="1"/>
        <v>0.00368</v>
      </c>
      <c r="E64" s="8">
        <v>5285842.93952</v>
      </c>
      <c r="F64" s="8">
        <v>154.6218487394958</v>
      </c>
      <c r="G64" s="8"/>
      <c r="H64" s="8"/>
      <c r="I64" s="24"/>
      <c r="J64" s="10"/>
      <c r="K64" s="10"/>
      <c r="L64" s="10"/>
      <c r="M64" s="10"/>
      <c r="N64" s="10"/>
    </row>
    <row r="65" spans="1:14" ht="14.25">
      <c r="A65" s="36" t="s">
        <v>63</v>
      </c>
      <c r="B65" s="20">
        <v>0.00227</v>
      </c>
      <c r="C65" s="20">
        <v>0.00154</v>
      </c>
      <c r="D65" s="18">
        <f t="shared" si="1"/>
        <v>-0.00073</v>
      </c>
      <c r="E65" s="17">
        <v>-1048550.3657200001</v>
      </c>
      <c r="F65" s="17">
        <v>-32.15859030837005</v>
      </c>
      <c r="G65" s="17"/>
      <c r="H65" s="8"/>
      <c r="I65" s="24"/>
      <c r="J65" s="10"/>
      <c r="K65" s="10"/>
      <c r="L65" s="10"/>
      <c r="M65" s="10"/>
      <c r="N65" s="10"/>
    </row>
    <row r="66" spans="1:14" ht="14.25">
      <c r="A66" t="s">
        <v>64</v>
      </c>
      <c r="B66" s="6">
        <v>0.00216</v>
      </c>
      <c r="C66" s="6">
        <v>0.00519</v>
      </c>
      <c r="D66" s="6">
        <f t="shared" si="1"/>
        <v>0.00303</v>
      </c>
      <c r="E66" s="8">
        <v>4352202.202920001</v>
      </c>
      <c r="F66" s="8">
        <v>140.2777777777778</v>
      </c>
      <c r="G66" s="8"/>
      <c r="H66" s="8"/>
      <c r="I66" s="8"/>
      <c r="J66" s="11"/>
      <c r="K66" s="10"/>
      <c r="L66" s="10"/>
      <c r="M66" s="10"/>
      <c r="N66" s="10"/>
    </row>
    <row r="67" spans="1:14" ht="14.25">
      <c r="A67" s="36" t="s">
        <v>65</v>
      </c>
      <c r="B67" s="20">
        <v>0.00202</v>
      </c>
      <c r="C67" s="20">
        <v>0.00144</v>
      </c>
      <c r="D67" s="18">
        <f t="shared" si="1"/>
        <v>-0.00058</v>
      </c>
      <c r="E67" s="17">
        <v>-833094.81112</v>
      </c>
      <c r="F67" s="17">
        <v>-28.71287128712871</v>
      </c>
      <c r="G67" s="17"/>
      <c r="H67" s="8"/>
      <c r="I67" s="8"/>
      <c r="J67" s="11"/>
      <c r="K67" s="10"/>
      <c r="L67" s="10"/>
      <c r="M67" s="10"/>
      <c r="N67" s="10"/>
    </row>
    <row r="68" spans="1:14" ht="14.25">
      <c r="A68" t="s">
        <v>66</v>
      </c>
      <c r="B68" s="6">
        <v>0.00175</v>
      </c>
      <c r="C68" s="6">
        <v>0.0035</v>
      </c>
      <c r="D68" s="6">
        <f t="shared" si="1"/>
        <v>0.00175</v>
      </c>
      <c r="E68" s="8">
        <v>2513648.137</v>
      </c>
      <c r="F68" s="8">
        <v>100</v>
      </c>
      <c r="G68" s="8"/>
      <c r="H68" s="8"/>
      <c r="I68" s="8"/>
      <c r="J68" s="11"/>
      <c r="K68" s="10"/>
      <c r="L68" s="10"/>
      <c r="M68" s="10"/>
      <c r="N68" s="10"/>
    </row>
    <row r="69" spans="1:14" ht="14.25">
      <c r="A69" t="s">
        <v>67</v>
      </c>
      <c r="B69" s="6">
        <v>0.00174</v>
      </c>
      <c r="C69" s="6">
        <v>0.00306</v>
      </c>
      <c r="D69" s="6">
        <f t="shared" si="1"/>
        <v>0.0013199999999999998</v>
      </c>
      <c r="E69" s="8">
        <v>1896008.8804799998</v>
      </c>
      <c r="F69" s="8">
        <v>75.86206896551722</v>
      </c>
      <c r="G69" s="8"/>
      <c r="H69" s="8"/>
      <c r="I69" s="8"/>
      <c r="J69" s="11"/>
      <c r="K69" s="10"/>
      <c r="L69" s="10"/>
      <c r="M69" s="10"/>
      <c r="N69" s="10"/>
    </row>
    <row r="70" spans="1:14" ht="14.25">
      <c r="A70" t="s">
        <v>68</v>
      </c>
      <c r="B70" s="6">
        <v>0.00163</v>
      </c>
      <c r="C70" s="6">
        <v>0.0042</v>
      </c>
      <c r="D70" s="6">
        <f t="shared" si="1"/>
        <v>0.00257</v>
      </c>
      <c r="E70" s="8">
        <v>3691471.8354799994</v>
      </c>
      <c r="F70" s="8">
        <v>157.6687116564417</v>
      </c>
      <c r="G70" s="8"/>
      <c r="H70" s="8"/>
      <c r="I70" s="8"/>
      <c r="J70" s="11"/>
      <c r="K70" s="10"/>
      <c r="L70" s="10"/>
      <c r="M70" s="10"/>
      <c r="N70" s="10"/>
    </row>
    <row r="71" spans="1:14" ht="14.25">
      <c r="A71" t="s">
        <v>69</v>
      </c>
      <c r="B71" s="6">
        <v>0.00156</v>
      </c>
      <c r="C71" s="6">
        <v>0.00282</v>
      </c>
      <c r="D71" s="6">
        <f t="shared" si="1"/>
        <v>0.00126</v>
      </c>
      <c r="E71" s="8">
        <v>1809826.65864</v>
      </c>
      <c r="F71" s="8">
        <v>80.76923076923077</v>
      </c>
      <c r="G71" s="8"/>
      <c r="H71" s="8"/>
      <c r="I71" s="8"/>
      <c r="J71" s="11"/>
      <c r="K71" s="10"/>
      <c r="L71" s="10"/>
      <c r="M71" s="10"/>
      <c r="N71" s="10"/>
    </row>
    <row r="72" spans="1:14" ht="14.25">
      <c r="A72" t="s">
        <v>70</v>
      </c>
      <c r="B72" s="6">
        <v>0.00139</v>
      </c>
      <c r="C72" s="6">
        <v>0.00359</v>
      </c>
      <c r="D72" s="6">
        <f t="shared" si="1"/>
        <v>0.0021999999999999997</v>
      </c>
      <c r="E72" s="8">
        <v>3160014.8008</v>
      </c>
      <c r="F72" s="8">
        <v>158.27338129496403</v>
      </c>
      <c r="G72" s="8"/>
      <c r="H72" s="8"/>
      <c r="I72" s="8"/>
      <c r="J72" s="11"/>
      <c r="K72" s="10"/>
      <c r="L72" s="10"/>
      <c r="M72" s="10"/>
      <c r="N72" s="10"/>
    </row>
    <row r="73" spans="1:14" ht="14.25">
      <c r="A73" t="s">
        <v>71</v>
      </c>
      <c r="B73" s="6">
        <v>0.00125</v>
      </c>
      <c r="C73" s="6">
        <v>0.00509</v>
      </c>
      <c r="D73" s="6">
        <f t="shared" si="1"/>
        <v>0.0038399999999999997</v>
      </c>
      <c r="E73" s="8">
        <v>5515662.19776</v>
      </c>
      <c r="F73" s="8">
        <v>307.2</v>
      </c>
      <c r="G73" s="8"/>
      <c r="H73" s="8"/>
      <c r="I73" s="8"/>
      <c r="J73" s="11"/>
      <c r="K73" s="10"/>
      <c r="L73" s="10"/>
      <c r="M73" s="10"/>
      <c r="N73" s="10"/>
    </row>
    <row r="74" spans="1:14" ht="14.25">
      <c r="A74" t="s">
        <v>72</v>
      </c>
      <c r="B74" s="6">
        <v>0.00105</v>
      </c>
      <c r="C74" s="6">
        <v>0.00147</v>
      </c>
      <c r="D74" s="6">
        <f aca="true" t="shared" si="2" ref="D74:D105">C74-B74</f>
        <v>0.00042</v>
      </c>
      <c r="E74" s="8">
        <v>603275.5528799999</v>
      </c>
      <c r="F74" s="8">
        <v>40</v>
      </c>
      <c r="G74" s="8"/>
      <c r="H74" s="8"/>
      <c r="I74" s="8"/>
      <c r="J74" s="11"/>
      <c r="K74" s="10"/>
      <c r="L74" s="10"/>
      <c r="M74" s="10"/>
      <c r="N74" s="10"/>
    </row>
    <row r="75" spans="1:14" ht="14.25">
      <c r="A75" t="s">
        <v>73</v>
      </c>
      <c r="B75" s="6">
        <v>0.00103</v>
      </c>
      <c r="C75" s="6">
        <v>0.00195</v>
      </c>
      <c r="D75" s="6">
        <f t="shared" si="2"/>
        <v>0.0009199999999999998</v>
      </c>
      <c r="E75" s="8">
        <v>1321460.7348799997</v>
      </c>
      <c r="F75" s="8">
        <v>89.32038834951453</v>
      </c>
      <c r="G75" s="8"/>
      <c r="H75" s="8"/>
      <c r="I75" s="8"/>
      <c r="J75" s="11"/>
      <c r="K75" s="10"/>
      <c r="L75" s="10"/>
      <c r="M75" s="10"/>
      <c r="N75" s="10"/>
    </row>
    <row r="76" spans="1:14" ht="14.25">
      <c r="A76" t="s">
        <v>74</v>
      </c>
      <c r="B76" s="6">
        <v>0.00093</v>
      </c>
      <c r="C76" s="6">
        <v>0.00153</v>
      </c>
      <c r="D76" s="6">
        <f t="shared" si="2"/>
        <v>0.0005999999999999998</v>
      </c>
      <c r="E76" s="8">
        <v>861822.2183999999</v>
      </c>
      <c r="F76" s="8">
        <v>64.51612903225805</v>
      </c>
      <c r="G76" s="8"/>
      <c r="H76" s="8"/>
      <c r="I76" s="8"/>
      <c r="J76" s="11"/>
      <c r="K76" s="10"/>
      <c r="L76" s="10"/>
      <c r="M76" s="10"/>
      <c r="N76" s="10"/>
    </row>
    <row r="77" spans="1:14" ht="14.25">
      <c r="A77" s="36" t="s">
        <v>75</v>
      </c>
      <c r="B77" s="20">
        <v>0.00091</v>
      </c>
      <c r="C77" s="20">
        <v>0.00088</v>
      </c>
      <c r="D77" s="20">
        <f t="shared" si="2"/>
        <v>-2.999999999999997E-05</v>
      </c>
      <c r="E77" s="17">
        <v>-43091.11091999989</v>
      </c>
      <c r="F77" s="17">
        <v>-3.2967032967032885</v>
      </c>
      <c r="G77" s="17"/>
      <c r="H77" s="8"/>
      <c r="I77" s="8"/>
      <c r="J77" s="11"/>
      <c r="K77" s="10"/>
      <c r="L77" s="10"/>
      <c r="M77" s="10"/>
      <c r="N77" s="10"/>
    </row>
    <row r="78" spans="1:14" ht="14.25">
      <c r="A78" t="s">
        <v>76</v>
      </c>
      <c r="B78" s="6">
        <v>0.00089</v>
      </c>
      <c r="C78" s="6">
        <v>0.00194</v>
      </c>
      <c r="D78" s="6">
        <f t="shared" si="2"/>
        <v>0.0010500000000000002</v>
      </c>
      <c r="E78" s="8">
        <v>1508188.8822000003</v>
      </c>
      <c r="F78" s="8">
        <v>117.97752808988766</v>
      </c>
      <c r="G78" s="8"/>
      <c r="H78" s="8"/>
      <c r="I78" s="8"/>
      <c r="J78" s="11"/>
      <c r="K78" s="10"/>
      <c r="L78" s="10"/>
      <c r="M78" s="10"/>
      <c r="N78" s="10"/>
    </row>
    <row r="79" spans="1:14" ht="14.25">
      <c r="A79" t="s">
        <v>77</v>
      </c>
      <c r="B79" s="6">
        <v>0.00084</v>
      </c>
      <c r="C79" s="6">
        <v>0.00236</v>
      </c>
      <c r="D79" s="6">
        <f t="shared" si="2"/>
        <v>0.00152</v>
      </c>
      <c r="E79" s="8">
        <v>2183282.95328</v>
      </c>
      <c r="F79" s="8">
        <v>180.95238095238096</v>
      </c>
      <c r="G79" s="8"/>
      <c r="H79" s="8"/>
      <c r="I79" s="8"/>
      <c r="J79" s="11"/>
      <c r="K79" s="10"/>
      <c r="L79" s="10"/>
      <c r="M79" s="10"/>
      <c r="N79" s="10"/>
    </row>
    <row r="80" spans="1:14" ht="14.25">
      <c r="A80" t="s">
        <v>78</v>
      </c>
      <c r="B80" s="6">
        <v>0.00084</v>
      </c>
      <c r="C80" s="6">
        <v>0.00287</v>
      </c>
      <c r="D80" s="6">
        <f t="shared" si="2"/>
        <v>0.00203</v>
      </c>
      <c r="E80" s="8">
        <v>2915831.83892</v>
      </c>
      <c r="F80" s="8">
        <v>241.66666666666669</v>
      </c>
      <c r="G80" s="8"/>
      <c r="H80" s="8"/>
      <c r="I80" s="8"/>
      <c r="J80" s="11"/>
      <c r="K80" s="10"/>
      <c r="L80" s="10"/>
      <c r="M80" s="10"/>
      <c r="N80" s="10"/>
    </row>
    <row r="81" spans="1:14" ht="14.25">
      <c r="A81" t="s">
        <v>79</v>
      </c>
      <c r="B81" s="6">
        <v>0.00066</v>
      </c>
      <c r="C81" s="6">
        <v>0.00276</v>
      </c>
      <c r="D81" s="6">
        <f t="shared" si="2"/>
        <v>0.0021</v>
      </c>
      <c r="E81" s="8">
        <v>3016377.7643999998</v>
      </c>
      <c r="F81" s="8">
        <v>318.1818181818182</v>
      </c>
      <c r="G81" s="8"/>
      <c r="H81" s="8"/>
      <c r="I81" s="8"/>
      <c r="J81" s="11"/>
      <c r="K81" s="10"/>
      <c r="L81" s="10"/>
      <c r="M81" s="10"/>
      <c r="N81" s="10"/>
    </row>
    <row r="82" spans="1:14" ht="14.25">
      <c r="A82" t="s">
        <v>80</v>
      </c>
      <c r="B82" s="6">
        <v>0.00062</v>
      </c>
      <c r="C82" s="6">
        <v>0.00237</v>
      </c>
      <c r="D82" s="6">
        <f t="shared" si="2"/>
        <v>0.0017500000000000003</v>
      </c>
      <c r="E82" s="8">
        <v>2513648.137</v>
      </c>
      <c r="F82" s="8">
        <v>282.258064516129</v>
      </c>
      <c r="G82" s="8"/>
      <c r="H82" s="8"/>
      <c r="I82" s="8"/>
      <c r="J82" s="11"/>
      <c r="K82" s="10"/>
      <c r="L82" s="10"/>
      <c r="M82" s="10"/>
      <c r="N82" s="10"/>
    </row>
    <row r="83" spans="1:14" ht="14.25">
      <c r="A83" t="s">
        <v>81</v>
      </c>
      <c r="B83" s="6">
        <v>0.00062</v>
      </c>
      <c r="C83" s="6">
        <v>0.0021</v>
      </c>
      <c r="D83" s="6">
        <f t="shared" si="2"/>
        <v>0.00148</v>
      </c>
      <c r="E83" s="8">
        <v>2125828.1387199997</v>
      </c>
      <c r="F83" s="8">
        <v>238.70967741935482</v>
      </c>
      <c r="G83" s="8"/>
      <c r="H83" s="8"/>
      <c r="I83" s="8"/>
      <c r="J83" s="11"/>
      <c r="K83" s="10"/>
      <c r="L83" s="10"/>
      <c r="M83" s="10"/>
      <c r="N83" s="10"/>
    </row>
    <row r="84" spans="1:14" ht="14.25">
      <c r="A84" t="s">
        <v>82</v>
      </c>
      <c r="B84" s="6">
        <v>0.00058</v>
      </c>
      <c r="C84" s="6">
        <v>0.00149</v>
      </c>
      <c r="D84" s="6">
        <f t="shared" si="2"/>
        <v>0.00091</v>
      </c>
      <c r="E84" s="8">
        <v>1307097.0312400002</v>
      </c>
      <c r="F84" s="8">
        <v>156.89655172413794</v>
      </c>
      <c r="G84" s="8"/>
      <c r="H84" s="8"/>
      <c r="I84" s="8"/>
      <c r="J84" s="11"/>
      <c r="K84" s="10"/>
      <c r="L84" s="10"/>
      <c r="M84" s="10"/>
      <c r="N84" s="10"/>
    </row>
    <row r="85" spans="1:14" ht="14.25">
      <c r="A85" t="s">
        <v>83</v>
      </c>
      <c r="B85" s="6">
        <v>0.00058</v>
      </c>
      <c r="C85" s="6">
        <v>0.00295</v>
      </c>
      <c r="D85" s="6">
        <f t="shared" si="2"/>
        <v>0.0023699999999999997</v>
      </c>
      <c r="E85" s="8">
        <v>3404197.7626800006</v>
      </c>
      <c r="F85" s="8">
        <v>408.6206896551725</v>
      </c>
      <c r="G85" s="8"/>
      <c r="H85" s="8"/>
      <c r="I85" s="8"/>
      <c r="J85" s="11"/>
      <c r="K85" s="10"/>
      <c r="L85" s="10"/>
      <c r="M85" s="10"/>
      <c r="N85" s="10"/>
    </row>
    <row r="86" spans="1:14" ht="14.25">
      <c r="A86" t="s">
        <v>84</v>
      </c>
      <c r="B86" s="6">
        <v>0.0004</v>
      </c>
      <c r="C86" s="6">
        <v>0.00067</v>
      </c>
      <c r="D86" s="6">
        <f t="shared" si="2"/>
        <v>0.00027</v>
      </c>
      <c r="E86" s="8">
        <v>387819.99827999994</v>
      </c>
      <c r="F86" s="8">
        <v>67.5</v>
      </c>
      <c r="G86" s="8"/>
      <c r="H86" s="8"/>
      <c r="I86" s="8"/>
      <c r="J86" s="11"/>
      <c r="K86" s="10"/>
      <c r="L86" s="10"/>
      <c r="M86" s="10"/>
      <c r="N86" s="10"/>
    </row>
    <row r="87" spans="1:14" ht="14.25">
      <c r="A87" t="s">
        <v>85</v>
      </c>
      <c r="B87" s="6">
        <v>0.0004</v>
      </c>
      <c r="C87" s="6">
        <v>0.00158</v>
      </c>
      <c r="D87" s="6">
        <f t="shared" si="2"/>
        <v>0.00118</v>
      </c>
      <c r="E87" s="8">
        <v>1694917.0295200003</v>
      </c>
      <c r="F87" s="8">
        <v>295</v>
      </c>
      <c r="G87" s="8"/>
      <c r="H87" s="8"/>
      <c r="I87" s="8"/>
      <c r="J87" s="11"/>
      <c r="K87" s="10"/>
      <c r="L87" s="10"/>
      <c r="M87" s="10"/>
      <c r="N87" s="10"/>
    </row>
    <row r="88" spans="1:14" ht="14.25">
      <c r="A88" t="s">
        <v>86</v>
      </c>
      <c r="B88" s="6">
        <v>0.00031</v>
      </c>
      <c r="C88" s="6">
        <v>0.00077</v>
      </c>
      <c r="D88" s="6">
        <f t="shared" si="2"/>
        <v>0.00045999999999999996</v>
      </c>
      <c r="E88" s="8">
        <v>660730.36744</v>
      </c>
      <c r="F88" s="8">
        <v>148.38709677419354</v>
      </c>
      <c r="G88" s="8"/>
      <c r="H88" s="8"/>
      <c r="I88" s="8"/>
      <c r="J88" s="11"/>
      <c r="K88" s="10"/>
      <c r="L88" s="10"/>
      <c r="M88" s="10"/>
      <c r="N88" s="10"/>
    </row>
    <row r="89" spans="1:14" ht="14.25">
      <c r="A89" t="s">
        <v>87</v>
      </c>
      <c r="B89" s="6">
        <v>0.00029</v>
      </c>
      <c r="C89" s="6">
        <v>0.00186</v>
      </c>
      <c r="D89" s="6">
        <f t="shared" si="2"/>
        <v>0.0015700000000000002</v>
      </c>
      <c r="E89" s="8">
        <v>2255101.4714800003</v>
      </c>
      <c r="F89" s="8">
        <v>541.3793103448277</v>
      </c>
      <c r="G89" s="8"/>
      <c r="H89" s="8"/>
      <c r="I89" s="8"/>
      <c r="J89" s="11"/>
      <c r="K89" s="10"/>
      <c r="L89" s="10"/>
      <c r="M89" s="10"/>
      <c r="N89" s="10"/>
    </row>
    <row r="90" spans="1:14" ht="14.25">
      <c r="A90" t="s">
        <v>88</v>
      </c>
      <c r="B90" s="6">
        <v>0.00024</v>
      </c>
      <c r="C90" s="6">
        <v>0.00098</v>
      </c>
      <c r="D90" s="6">
        <f t="shared" si="2"/>
        <v>0.00074</v>
      </c>
      <c r="E90" s="8">
        <v>1062914.0693599998</v>
      </c>
      <c r="F90" s="8">
        <v>308.3333333333333</v>
      </c>
      <c r="G90" s="8"/>
      <c r="H90" s="8"/>
      <c r="I90" s="8"/>
      <c r="J90" s="11"/>
      <c r="K90" s="10"/>
      <c r="L90" s="10"/>
      <c r="M90" s="10"/>
      <c r="N90" s="10"/>
    </row>
    <row r="91" spans="1:14" ht="14.25">
      <c r="A91" t="s">
        <v>89</v>
      </c>
      <c r="B91" s="6">
        <v>0.00022</v>
      </c>
      <c r="C91" s="6">
        <v>0.00038</v>
      </c>
      <c r="D91" s="6">
        <f t="shared" si="2"/>
        <v>0.00016</v>
      </c>
      <c r="E91" s="8">
        <v>229819.25824</v>
      </c>
      <c r="F91" s="8">
        <v>72.72727272727273</v>
      </c>
      <c r="G91" s="8"/>
      <c r="H91" s="8"/>
      <c r="I91" s="8"/>
      <c r="J91" s="11"/>
      <c r="K91" s="10"/>
      <c r="L91" s="10"/>
      <c r="M91" s="10"/>
      <c r="N91" s="10"/>
    </row>
    <row r="92" spans="1:14" ht="14.25">
      <c r="A92" t="s">
        <v>90</v>
      </c>
      <c r="B92" s="6">
        <v>0.00022</v>
      </c>
      <c r="C92" s="6">
        <v>0.00065</v>
      </c>
      <c r="D92" s="6">
        <f t="shared" si="2"/>
        <v>0.00042999999999999994</v>
      </c>
      <c r="E92" s="8">
        <v>617639.2565199999</v>
      </c>
      <c r="F92" s="8">
        <v>195.45454545454544</v>
      </c>
      <c r="G92" s="8"/>
      <c r="H92" s="8"/>
      <c r="I92" s="8"/>
      <c r="J92" s="11"/>
      <c r="K92" s="10"/>
      <c r="L92" s="10"/>
      <c r="M92" s="10"/>
      <c r="N92" s="10"/>
    </row>
    <row r="93" spans="1:14" ht="14.25">
      <c r="A93" t="s">
        <v>91</v>
      </c>
      <c r="B93" s="6">
        <v>0.00021</v>
      </c>
      <c r="C93" s="6">
        <v>0.00038</v>
      </c>
      <c r="D93" s="6">
        <f t="shared" si="2"/>
        <v>0.00017</v>
      </c>
      <c r="E93" s="8">
        <v>244182.96188000002</v>
      </c>
      <c r="F93" s="8">
        <v>80.95238095238096</v>
      </c>
      <c r="G93" s="8"/>
      <c r="H93" s="8"/>
      <c r="I93" s="8"/>
      <c r="J93" s="11"/>
      <c r="K93" s="10"/>
      <c r="L93" s="10"/>
      <c r="M93" s="10"/>
      <c r="N93" s="10"/>
    </row>
    <row r="94" spans="1:14" ht="14.25">
      <c r="A94" t="s">
        <v>92</v>
      </c>
      <c r="B94" s="6">
        <v>0.00019</v>
      </c>
      <c r="C94" s="6">
        <v>0.00048</v>
      </c>
      <c r="D94" s="6">
        <f t="shared" si="2"/>
        <v>0.00029</v>
      </c>
      <c r="E94" s="8">
        <v>416547.40556</v>
      </c>
      <c r="F94" s="8">
        <v>152.6315789473684</v>
      </c>
      <c r="G94" s="8"/>
      <c r="H94" s="8"/>
      <c r="I94" s="8"/>
      <c r="J94" s="11"/>
      <c r="K94" s="10"/>
      <c r="L94" s="10"/>
      <c r="M94" s="10"/>
      <c r="N94" s="10"/>
    </row>
    <row r="95" spans="1:14" ht="14.25">
      <c r="A95" t="s">
        <v>93</v>
      </c>
      <c r="B95" s="6">
        <v>0.00017</v>
      </c>
      <c r="C95" s="6">
        <v>0.00195</v>
      </c>
      <c r="D95" s="6">
        <f t="shared" si="2"/>
        <v>0.00178</v>
      </c>
      <c r="E95" s="8">
        <v>2556739.24792</v>
      </c>
      <c r="F95" s="8">
        <v>1047.0588235294117</v>
      </c>
      <c r="G95" s="8"/>
      <c r="H95" s="8"/>
      <c r="I95" s="8"/>
      <c r="J95" s="11"/>
      <c r="K95" s="10"/>
      <c r="L95" s="10"/>
      <c r="M95" s="10"/>
      <c r="N95" s="10"/>
    </row>
    <row r="96" spans="1:14" ht="14.25">
      <c r="A96" t="s">
        <v>94</v>
      </c>
      <c r="B96" s="6">
        <v>0.00016</v>
      </c>
      <c r="C96" s="6">
        <v>0.00166</v>
      </c>
      <c r="D96" s="6">
        <f t="shared" si="2"/>
        <v>0.0015</v>
      </c>
      <c r="E96" s="8">
        <v>2154555.546</v>
      </c>
      <c r="F96" s="8">
        <v>937.5</v>
      </c>
      <c r="G96" s="8"/>
      <c r="H96" s="8"/>
      <c r="I96" s="8"/>
      <c r="J96" s="11"/>
      <c r="K96" s="10"/>
      <c r="L96" s="10"/>
      <c r="M96" s="10"/>
      <c r="N96" s="10"/>
    </row>
    <row r="97" spans="1:14" ht="14.25">
      <c r="A97" t="s">
        <v>95</v>
      </c>
      <c r="B97" s="6">
        <v>0.00015</v>
      </c>
      <c r="C97" s="6">
        <v>0.001</v>
      </c>
      <c r="D97" s="6">
        <f t="shared" si="2"/>
        <v>0.0008500000000000001</v>
      </c>
      <c r="E97" s="8">
        <v>1220914.8094000001</v>
      </c>
      <c r="F97" s="8">
        <v>566.6666666666667</v>
      </c>
      <c r="G97" s="8"/>
      <c r="H97" s="8"/>
      <c r="I97" s="8"/>
      <c r="J97" s="11"/>
      <c r="K97" s="10"/>
      <c r="L97" s="10"/>
      <c r="M97" s="10"/>
      <c r="N97" s="10"/>
    </row>
    <row r="98" spans="1:14" ht="14.25">
      <c r="A98" t="s">
        <v>96</v>
      </c>
      <c r="B98" s="6">
        <v>0.00014</v>
      </c>
      <c r="C98" s="6">
        <v>0.00082</v>
      </c>
      <c r="D98" s="6">
        <f t="shared" si="2"/>
        <v>0.00068</v>
      </c>
      <c r="E98" s="8">
        <v>976731.8475200001</v>
      </c>
      <c r="F98" s="8">
        <v>485.7142857142858</v>
      </c>
      <c r="G98" s="8"/>
      <c r="H98" s="8"/>
      <c r="I98" s="8"/>
      <c r="J98" s="11"/>
      <c r="K98" s="10"/>
      <c r="L98" s="10"/>
      <c r="M98" s="10"/>
      <c r="N98" s="10"/>
    </row>
    <row r="99" spans="1:14" ht="14.25">
      <c r="A99" t="s">
        <v>97</v>
      </c>
      <c r="B99" s="6">
        <v>0.00014</v>
      </c>
      <c r="C99" s="6">
        <v>0.0007</v>
      </c>
      <c r="D99" s="6">
        <f t="shared" si="2"/>
        <v>0.00056</v>
      </c>
      <c r="E99" s="8">
        <v>804367.40384</v>
      </c>
      <c r="F99" s="8">
        <v>400</v>
      </c>
      <c r="G99" s="8"/>
      <c r="H99" s="8"/>
      <c r="I99" s="8"/>
      <c r="J99" s="11"/>
      <c r="K99" s="10"/>
      <c r="L99" s="10"/>
      <c r="M99" s="10"/>
      <c r="N99" s="10"/>
    </row>
    <row r="100" spans="1:14" ht="14.25">
      <c r="A100" t="s">
        <v>98</v>
      </c>
      <c r="B100" s="6">
        <v>0.00013</v>
      </c>
      <c r="C100" s="6">
        <v>0.00023</v>
      </c>
      <c r="D100" s="6">
        <f t="shared" si="2"/>
        <v>0.00010000000000000002</v>
      </c>
      <c r="E100" s="8">
        <v>143637.03640000004</v>
      </c>
      <c r="F100" s="8">
        <v>76.92307692307695</v>
      </c>
      <c r="G100" s="8"/>
      <c r="H100" s="8"/>
      <c r="I100" s="8"/>
      <c r="J100" s="11"/>
      <c r="K100" s="10"/>
      <c r="L100" s="10"/>
      <c r="M100" s="10"/>
      <c r="N100" s="10"/>
    </row>
    <row r="101" spans="1:14" ht="14.25">
      <c r="A101" t="s">
        <v>99</v>
      </c>
      <c r="B101" s="6">
        <v>0.00011</v>
      </c>
      <c r="C101" s="6">
        <v>0.00081</v>
      </c>
      <c r="D101" s="6">
        <f t="shared" si="2"/>
        <v>0.0007</v>
      </c>
      <c r="E101" s="8">
        <v>1005459.2547999998</v>
      </c>
      <c r="F101" s="8">
        <v>636.3636363636361</v>
      </c>
      <c r="G101" s="8"/>
      <c r="H101" s="8"/>
      <c r="I101" s="8"/>
      <c r="J101" s="11"/>
      <c r="K101" s="10"/>
      <c r="L101" s="10"/>
      <c r="M101" s="10"/>
      <c r="N101" s="10"/>
    </row>
    <row r="102" spans="1:14" ht="14.25">
      <c r="A102" t="s">
        <v>100</v>
      </c>
      <c r="B102" s="6">
        <v>9E-05</v>
      </c>
      <c r="C102" s="6">
        <v>0.0002</v>
      </c>
      <c r="D102" s="6">
        <f t="shared" si="2"/>
        <v>0.00011</v>
      </c>
      <c r="E102" s="8">
        <v>158000.74004</v>
      </c>
      <c r="F102" s="8">
        <v>122.22222222222221</v>
      </c>
      <c r="G102" s="8"/>
      <c r="H102" s="8"/>
      <c r="I102" s="8"/>
      <c r="J102" s="11"/>
      <c r="K102" s="10"/>
      <c r="L102" s="10"/>
      <c r="M102" s="10"/>
      <c r="N102" s="10"/>
    </row>
    <row r="103" spans="1:14" ht="14.25">
      <c r="A103" t="s">
        <v>101</v>
      </c>
      <c r="B103" s="6">
        <v>9E-05</v>
      </c>
      <c r="C103" s="6">
        <v>0.00022</v>
      </c>
      <c r="D103" s="6">
        <f t="shared" si="2"/>
        <v>0.00013000000000000002</v>
      </c>
      <c r="E103" s="8">
        <v>186728.14732</v>
      </c>
      <c r="F103" s="8">
        <v>144.44444444444443</v>
      </c>
      <c r="G103" s="8"/>
      <c r="H103" s="8"/>
      <c r="I103" s="8"/>
      <c r="J103" s="11"/>
      <c r="K103" s="10"/>
      <c r="L103" s="10"/>
      <c r="M103" s="10"/>
      <c r="N103" s="10"/>
    </row>
    <row r="104" spans="1:14" ht="14.25">
      <c r="A104" t="s">
        <v>102</v>
      </c>
      <c r="B104" s="6">
        <v>7E-05</v>
      </c>
      <c r="C104" s="6">
        <v>0.00032</v>
      </c>
      <c r="D104" s="6">
        <f t="shared" si="2"/>
        <v>0.00025</v>
      </c>
      <c r="E104" s="8">
        <v>359092.5910000001</v>
      </c>
      <c r="F104" s="8">
        <v>357.1428571428572</v>
      </c>
      <c r="G104" s="8"/>
      <c r="H104" s="8"/>
      <c r="I104" s="8"/>
      <c r="J104" s="11"/>
      <c r="K104" s="10"/>
      <c r="L104" s="10"/>
      <c r="M104" s="10"/>
      <c r="N104" s="10"/>
    </row>
    <row r="105" spans="1:10" ht="14.25">
      <c r="A105" t="s">
        <v>103</v>
      </c>
      <c r="B105" s="6">
        <v>6E-05</v>
      </c>
      <c r="C105" s="6">
        <v>0.00031</v>
      </c>
      <c r="D105" s="6">
        <f t="shared" si="2"/>
        <v>0.00025</v>
      </c>
      <c r="E105" s="8">
        <v>359092.591</v>
      </c>
      <c r="F105" s="8">
        <v>416.6666666666667</v>
      </c>
      <c r="G105" s="8"/>
      <c r="H105" s="8"/>
      <c r="I105" s="8"/>
      <c r="J105" s="1"/>
    </row>
    <row r="106" spans="1:10" ht="14.25">
      <c r="A106" t="s">
        <v>104</v>
      </c>
      <c r="B106" s="6">
        <v>5E-05</v>
      </c>
      <c r="C106" s="6">
        <v>0.00268</v>
      </c>
      <c r="D106" s="6">
        <f aca="true" t="shared" si="3" ref="D106:D134">C106-B106</f>
        <v>0.00263</v>
      </c>
      <c r="E106" s="8">
        <v>3777654.05732</v>
      </c>
      <c r="F106" s="8">
        <v>5260</v>
      </c>
      <c r="G106" s="8"/>
      <c r="H106" s="8"/>
      <c r="I106" s="8"/>
      <c r="J106" s="1"/>
    </row>
    <row r="107" spans="1:10" ht="14.25">
      <c r="A107" t="s">
        <v>105</v>
      </c>
      <c r="B107" s="6">
        <v>4E-05</v>
      </c>
      <c r="C107" s="6">
        <v>0.00021</v>
      </c>
      <c r="D107" s="6">
        <f t="shared" si="3"/>
        <v>0.00017</v>
      </c>
      <c r="E107" s="8">
        <v>244182.96188</v>
      </c>
      <c r="F107" s="8">
        <v>425</v>
      </c>
      <c r="G107" s="8"/>
      <c r="H107" s="8"/>
      <c r="I107" s="8"/>
      <c r="J107" s="1"/>
    </row>
    <row r="108" spans="1:10" ht="14.25">
      <c r="A108" t="s">
        <v>106</v>
      </c>
      <c r="B108" s="6">
        <v>4E-05</v>
      </c>
      <c r="C108" s="6">
        <v>0.0001</v>
      </c>
      <c r="D108" s="6">
        <f t="shared" si="3"/>
        <v>6E-05</v>
      </c>
      <c r="E108" s="8">
        <v>86182.22184000001</v>
      </c>
      <c r="F108" s="8">
        <v>150</v>
      </c>
      <c r="G108" s="8"/>
      <c r="H108" s="8"/>
      <c r="I108" s="8"/>
      <c r="J108" s="1"/>
    </row>
    <row r="109" spans="1:10" ht="14.25">
      <c r="A109" t="s">
        <v>107</v>
      </c>
      <c r="B109" s="6">
        <v>3E-05</v>
      </c>
      <c r="C109" s="6">
        <v>0.00019</v>
      </c>
      <c r="D109" s="6">
        <f t="shared" si="3"/>
        <v>0.00016</v>
      </c>
      <c r="E109" s="8">
        <v>229819.25824</v>
      </c>
      <c r="F109" s="8">
        <v>533.3333333333333</v>
      </c>
      <c r="G109" s="8"/>
      <c r="H109" s="8"/>
      <c r="I109" s="8"/>
      <c r="J109" s="1"/>
    </row>
    <row r="110" spans="1:10" ht="14.25">
      <c r="A110" t="s">
        <v>108</v>
      </c>
      <c r="B110" s="6">
        <v>2E-05</v>
      </c>
      <c r="C110" s="6">
        <v>0.00038</v>
      </c>
      <c r="D110" s="6">
        <f t="shared" si="3"/>
        <v>0.00036</v>
      </c>
      <c r="E110" s="8">
        <v>517093.33104</v>
      </c>
      <c r="F110" s="8">
        <v>1800</v>
      </c>
      <c r="G110" s="8"/>
      <c r="H110" s="8"/>
      <c r="I110" s="8"/>
      <c r="J110" s="1"/>
    </row>
    <row r="111" spans="1:10" ht="14.25">
      <c r="A111" t="s">
        <v>109</v>
      </c>
      <c r="B111" s="6">
        <v>2E-05</v>
      </c>
      <c r="C111" s="6">
        <v>0.00175</v>
      </c>
      <c r="D111" s="6">
        <f t="shared" si="3"/>
        <v>0.00173</v>
      </c>
      <c r="E111" s="8">
        <v>2484920.72972</v>
      </c>
      <c r="F111" s="8">
        <v>8650</v>
      </c>
      <c r="G111" s="8"/>
      <c r="H111" s="8"/>
      <c r="I111" s="8"/>
      <c r="J111" s="1"/>
    </row>
    <row r="112" spans="1:10" ht="14.25">
      <c r="A112" t="s">
        <v>110</v>
      </c>
      <c r="B112" s="6">
        <v>2E-05</v>
      </c>
      <c r="C112" s="6">
        <v>0.00052</v>
      </c>
      <c r="D112" s="6">
        <f t="shared" si="3"/>
        <v>0.0004999999999999999</v>
      </c>
      <c r="E112" s="8">
        <v>718185.1819999999</v>
      </c>
      <c r="F112" s="8">
        <v>2500</v>
      </c>
      <c r="G112" s="8"/>
      <c r="H112" s="8"/>
      <c r="I112" s="8"/>
      <c r="J112" s="1"/>
    </row>
    <row r="113" spans="1:10" ht="14.25">
      <c r="A113" t="s">
        <v>111</v>
      </c>
      <c r="B113" s="6">
        <v>1E-05</v>
      </c>
      <c r="C113" s="6">
        <v>0.00079</v>
      </c>
      <c r="D113" s="6">
        <f t="shared" si="3"/>
        <v>0.00078</v>
      </c>
      <c r="E113" s="8">
        <v>1120368.8839200002</v>
      </c>
      <c r="F113" s="8">
        <v>7800</v>
      </c>
      <c r="G113" s="8"/>
      <c r="H113" s="8"/>
      <c r="I113" s="8"/>
      <c r="J113" s="1"/>
    </row>
    <row r="114" spans="1:10" ht="14.25">
      <c r="A114" t="s">
        <v>112</v>
      </c>
      <c r="B114" s="6">
        <v>1E-05</v>
      </c>
      <c r="C114" s="6">
        <v>0.00048</v>
      </c>
      <c r="D114" s="6">
        <f t="shared" si="3"/>
        <v>0.00047</v>
      </c>
      <c r="E114" s="8">
        <v>675094.07108</v>
      </c>
      <c r="F114" s="8">
        <v>4700</v>
      </c>
      <c r="G114" s="8"/>
      <c r="H114" s="8"/>
      <c r="I114" s="8"/>
      <c r="J114" s="1"/>
    </row>
    <row r="115" spans="1:10" ht="14.25">
      <c r="A115" t="s">
        <v>113</v>
      </c>
      <c r="B115" s="6">
        <v>1E-05</v>
      </c>
      <c r="C115" s="6">
        <v>0.00056</v>
      </c>
      <c r="D115" s="6">
        <f t="shared" si="3"/>
        <v>0.0005499999999999999</v>
      </c>
      <c r="E115" s="8">
        <v>790003.7002</v>
      </c>
      <c r="F115" s="8">
        <v>5500</v>
      </c>
      <c r="G115" s="8"/>
      <c r="H115" s="8"/>
      <c r="I115" s="8"/>
      <c r="J115" s="1"/>
    </row>
    <row r="116" spans="1:10" ht="14.25">
      <c r="A116" t="s">
        <v>114</v>
      </c>
      <c r="B116" s="6">
        <v>0</v>
      </c>
      <c r="C116" s="6">
        <v>0.00039</v>
      </c>
      <c r="D116" s="6">
        <f t="shared" si="3"/>
        <v>0.00039</v>
      </c>
      <c r="E116" s="8">
        <v>560184.44196</v>
      </c>
      <c r="F116" s="19" t="s">
        <v>133</v>
      </c>
      <c r="G116" s="8"/>
      <c r="H116" s="16"/>
      <c r="I116" s="8"/>
      <c r="J116" s="1"/>
    </row>
    <row r="117" spans="1:10" ht="14.25">
      <c r="A117" t="s">
        <v>115</v>
      </c>
      <c r="B117" s="6">
        <v>0</v>
      </c>
      <c r="C117" s="6">
        <v>0.00041</v>
      </c>
      <c r="D117" s="6">
        <f t="shared" si="3"/>
        <v>0.00041</v>
      </c>
      <c r="E117" s="8">
        <v>588911.84924</v>
      </c>
      <c r="F117" s="19" t="s">
        <v>133</v>
      </c>
      <c r="G117" s="8"/>
      <c r="H117" s="16"/>
      <c r="I117" s="8"/>
      <c r="J117" s="1"/>
    </row>
    <row r="118" spans="1:10" ht="14.25">
      <c r="A118" t="s">
        <v>116</v>
      </c>
      <c r="B118" s="6">
        <v>0</v>
      </c>
      <c r="C118" s="6">
        <v>3E-05</v>
      </c>
      <c r="D118" s="6">
        <f t="shared" si="3"/>
        <v>3E-05</v>
      </c>
      <c r="E118" s="8">
        <v>43091.11092</v>
      </c>
      <c r="F118" s="19" t="s">
        <v>133</v>
      </c>
      <c r="G118" s="8"/>
      <c r="H118" s="16"/>
      <c r="J118" s="1"/>
    </row>
    <row r="119" spans="1:10" ht="14.25">
      <c r="A119" t="s">
        <v>117</v>
      </c>
      <c r="B119" s="6">
        <v>0</v>
      </c>
      <c r="C119" s="6">
        <v>0.00018</v>
      </c>
      <c r="D119" s="6">
        <f t="shared" si="3"/>
        <v>0.00018</v>
      </c>
      <c r="E119" s="8">
        <v>258546.66552</v>
      </c>
      <c r="F119" s="19" t="s">
        <v>133</v>
      </c>
      <c r="G119" s="8"/>
      <c r="H119" s="16"/>
      <c r="J119" s="1"/>
    </row>
    <row r="120" spans="1:10" ht="14.25">
      <c r="A120" t="s">
        <v>118</v>
      </c>
      <c r="B120" s="6">
        <v>0</v>
      </c>
      <c r="C120" s="6">
        <v>0.00018</v>
      </c>
      <c r="D120" s="6">
        <f t="shared" si="3"/>
        <v>0.00018</v>
      </c>
      <c r="E120" s="8">
        <v>258546.66552</v>
      </c>
      <c r="F120" s="19" t="s">
        <v>133</v>
      </c>
      <c r="G120" s="8"/>
      <c r="H120" s="16"/>
      <c r="I120" s="21"/>
      <c r="J120" s="1"/>
    </row>
    <row r="121" spans="1:10" ht="14.25">
      <c r="A121" t="s">
        <v>119</v>
      </c>
      <c r="B121" s="6">
        <v>0</v>
      </c>
      <c r="C121" s="6">
        <v>0.00026</v>
      </c>
      <c r="D121" s="6">
        <f t="shared" si="3"/>
        <v>0.00026</v>
      </c>
      <c r="E121" s="8">
        <v>373456.29464</v>
      </c>
      <c r="F121" s="19" t="s">
        <v>133</v>
      </c>
      <c r="G121" s="8"/>
      <c r="H121" s="16"/>
      <c r="J121" s="1"/>
    </row>
    <row r="122" spans="1:10" ht="14.25">
      <c r="A122" t="s">
        <v>120</v>
      </c>
      <c r="B122" s="6">
        <v>0</v>
      </c>
      <c r="C122" s="6">
        <v>0.00022</v>
      </c>
      <c r="D122" s="6">
        <f t="shared" si="3"/>
        <v>0.00022</v>
      </c>
      <c r="E122" s="8">
        <v>316001.48008</v>
      </c>
      <c r="F122" s="19" t="s">
        <v>133</v>
      </c>
      <c r="G122" s="8"/>
      <c r="H122" s="16"/>
      <c r="J122" s="1"/>
    </row>
    <row r="123" spans="1:10" ht="14.25">
      <c r="A123" t="s">
        <v>121</v>
      </c>
      <c r="B123" s="6">
        <v>0</v>
      </c>
      <c r="C123" s="6">
        <v>0.00016</v>
      </c>
      <c r="D123" s="6">
        <f t="shared" si="3"/>
        <v>0.00016</v>
      </c>
      <c r="E123" s="8">
        <v>229819.25824000002</v>
      </c>
      <c r="F123" s="19" t="s">
        <v>133</v>
      </c>
      <c r="G123" s="8"/>
      <c r="H123" s="16"/>
      <c r="J123" s="1"/>
    </row>
    <row r="124" spans="1:10" ht="14.25">
      <c r="A124" t="s">
        <v>122</v>
      </c>
      <c r="B124" s="6">
        <v>0</v>
      </c>
      <c r="C124" s="6">
        <v>5E-05</v>
      </c>
      <c r="D124" s="6">
        <f t="shared" si="3"/>
        <v>5E-05</v>
      </c>
      <c r="E124" s="8">
        <v>71818.5182</v>
      </c>
      <c r="F124" s="19" t="s">
        <v>133</v>
      </c>
      <c r="G124" s="8"/>
      <c r="H124" s="16"/>
      <c r="J124" s="1"/>
    </row>
    <row r="125" spans="1:10" ht="14.25">
      <c r="A125" t="s">
        <v>123</v>
      </c>
      <c r="B125" s="6">
        <v>0</v>
      </c>
      <c r="C125" s="6">
        <v>5E-05</v>
      </c>
      <c r="D125" s="6">
        <f t="shared" si="3"/>
        <v>5E-05</v>
      </c>
      <c r="E125" s="8">
        <v>71818.5182</v>
      </c>
      <c r="F125" s="19" t="s">
        <v>133</v>
      </c>
      <c r="G125" s="8"/>
      <c r="H125" s="16"/>
      <c r="J125" s="1"/>
    </row>
    <row r="126" spans="1:10" ht="14.25">
      <c r="A126" t="s">
        <v>124</v>
      </c>
      <c r="B126" s="6">
        <v>0</v>
      </c>
      <c r="C126" s="6">
        <v>3E-05</v>
      </c>
      <c r="D126" s="6">
        <f t="shared" si="3"/>
        <v>3E-05</v>
      </c>
      <c r="E126" s="8">
        <v>43091.11092</v>
      </c>
      <c r="F126" s="19" t="s">
        <v>133</v>
      </c>
      <c r="G126" s="8"/>
      <c r="H126" s="16"/>
      <c r="J126" s="1"/>
    </row>
    <row r="127" spans="1:10" ht="14.25">
      <c r="A127" t="s">
        <v>125</v>
      </c>
      <c r="B127" s="6">
        <v>0</v>
      </c>
      <c r="C127" s="6">
        <v>2E-05</v>
      </c>
      <c r="D127" s="6">
        <f t="shared" si="3"/>
        <v>2E-05</v>
      </c>
      <c r="E127" s="8">
        <v>28727.407280000003</v>
      </c>
      <c r="F127" s="19" t="s">
        <v>133</v>
      </c>
      <c r="G127" s="8"/>
      <c r="H127" s="16"/>
      <c r="J127" s="1"/>
    </row>
    <row r="128" spans="1:10" ht="14.25">
      <c r="A128" t="s">
        <v>126</v>
      </c>
      <c r="B128" s="6">
        <v>0</v>
      </c>
      <c r="C128" s="6">
        <v>9E-05</v>
      </c>
      <c r="D128" s="6">
        <f t="shared" si="3"/>
        <v>9E-05</v>
      </c>
      <c r="E128" s="8">
        <v>129273.33276</v>
      </c>
      <c r="F128" s="19" t="s">
        <v>133</v>
      </c>
      <c r="G128" s="8"/>
      <c r="H128" s="16"/>
      <c r="J128" s="1"/>
    </row>
    <row r="129" spans="1:10" ht="14.25">
      <c r="A129" t="s">
        <v>127</v>
      </c>
      <c r="B129" s="6">
        <v>0</v>
      </c>
      <c r="C129" s="6">
        <v>3E-05</v>
      </c>
      <c r="D129" s="6">
        <f t="shared" si="3"/>
        <v>3E-05</v>
      </c>
      <c r="E129" s="8">
        <v>43091.11092</v>
      </c>
      <c r="F129" s="19" t="s">
        <v>133</v>
      </c>
      <c r="G129" s="8"/>
      <c r="H129" s="16"/>
      <c r="J129" s="1"/>
    </row>
    <row r="130" spans="1:10" ht="14.25">
      <c r="A130" t="s">
        <v>128</v>
      </c>
      <c r="B130" s="6">
        <v>0</v>
      </c>
      <c r="C130" s="6">
        <v>6E-05</v>
      </c>
      <c r="D130" s="6">
        <f t="shared" si="3"/>
        <v>6E-05</v>
      </c>
      <c r="E130" s="8">
        <v>86182.22184</v>
      </c>
      <c r="F130" s="19" t="s">
        <v>133</v>
      </c>
      <c r="G130" s="8"/>
      <c r="H130" s="16"/>
      <c r="J130" s="1"/>
    </row>
    <row r="131" spans="1:10" ht="14.25">
      <c r="A131" t="s">
        <v>129</v>
      </c>
      <c r="B131" s="6">
        <v>0</v>
      </c>
      <c r="C131" s="6">
        <v>0.00013</v>
      </c>
      <c r="D131" s="6">
        <f t="shared" si="3"/>
        <v>0.00013</v>
      </c>
      <c r="E131" s="8">
        <v>186728.14732</v>
      </c>
      <c r="F131" s="19" t="s">
        <v>133</v>
      </c>
      <c r="G131" s="8"/>
      <c r="H131" s="16"/>
      <c r="J131" s="1"/>
    </row>
    <row r="132" spans="1:10" ht="14.25">
      <c r="A132" t="s">
        <v>130</v>
      </c>
      <c r="B132" s="13">
        <v>0</v>
      </c>
      <c r="C132" s="6">
        <v>5E-05</v>
      </c>
      <c r="D132" s="6">
        <f t="shared" si="3"/>
        <v>5E-05</v>
      </c>
      <c r="E132" s="8">
        <v>71818.5182</v>
      </c>
      <c r="F132" s="19" t="s">
        <v>133</v>
      </c>
      <c r="G132" s="8"/>
      <c r="H132" s="16"/>
      <c r="J132" s="1"/>
    </row>
    <row r="133" spans="1:10" ht="14.25">
      <c r="A133" t="s">
        <v>131</v>
      </c>
      <c r="B133" s="13">
        <v>0</v>
      </c>
      <c r="C133" s="6">
        <v>0.00022</v>
      </c>
      <c r="D133" s="6">
        <f t="shared" si="3"/>
        <v>0.00022</v>
      </c>
      <c r="E133" s="8">
        <v>316001.48008</v>
      </c>
      <c r="F133" s="19" t="s">
        <v>133</v>
      </c>
      <c r="G133" s="8"/>
      <c r="H133" s="16"/>
      <c r="J133" s="1"/>
    </row>
    <row r="134" spans="1:10" ht="14.25">
      <c r="A134" t="s">
        <v>132</v>
      </c>
      <c r="B134" s="13">
        <v>0</v>
      </c>
      <c r="C134" s="6">
        <v>0.00045</v>
      </c>
      <c r="D134" s="6">
        <f t="shared" si="3"/>
        <v>0.00045</v>
      </c>
      <c r="E134" s="8">
        <v>646366.6638</v>
      </c>
      <c r="F134" s="19" t="s">
        <v>133</v>
      </c>
      <c r="G134" s="8"/>
      <c r="H134" s="16"/>
      <c r="J134" s="1"/>
    </row>
    <row r="135" spans="2:10" ht="14.25">
      <c r="B135" s="23">
        <f>SUM(B10:B134)</f>
        <v>0.9998999999999998</v>
      </c>
      <c r="C135" s="22">
        <f>SUM(C10:C134)</f>
        <v>0.9999700000000004</v>
      </c>
      <c r="D135" s="23">
        <f>SUM(D10:D134)</f>
        <v>6.999999999992689E-05</v>
      </c>
      <c r="E135" s="8"/>
      <c r="F135" s="8"/>
      <c r="G135" s="8"/>
      <c r="J135" s="1"/>
    </row>
    <row r="136" spans="5:10" ht="14.25">
      <c r="E136" s="14"/>
      <c r="F136" s="8"/>
      <c r="J136" s="1"/>
    </row>
    <row r="137" spans="5:10" ht="14.25">
      <c r="E137" s="15"/>
      <c r="F137" s="8"/>
      <c r="J137" s="1"/>
    </row>
    <row r="138" spans="5:10" ht="14.25">
      <c r="E138" s="15"/>
      <c r="F138" s="8"/>
      <c r="J138" s="1"/>
    </row>
    <row r="139" spans="5:10" ht="14.25">
      <c r="E139" s="15"/>
      <c r="F139" s="8"/>
      <c r="J139" s="1"/>
    </row>
    <row r="140" spans="5:10" ht="14.25">
      <c r="E140" s="15"/>
      <c r="F140" s="8"/>
      <c r="J140" s="1"/>
    </row>
    <row r="141" spans="5:10" ht="14.25">
      <c r="E141" s="15"/>
      <c r="F141" s="8"/>
      <c r="J141" s="1"/>
    </row>
    <row r="142" spans="5:10" ht="14.25">
      <c r="E142" s="15"/>
      <c r="F142" s="8"/>
      <c r="J142" s="1"/>
    </row>
    <row r="143" spans="5:10" ht="14.25">
      <c r="E143" s="15"/>
      <c r="F143" s="8"/>
      <c r="J143" s="1"/>
    </row>
    <row r="144" spans="5:10" ht="14.25">
      <c r="E144" s="15"/>
      <c r="F144" s="8"/>
      <c r="J144" s="1"/>
    </row>
    <row r="145" spans="5:10" ht="14.25">
      <c r="E145" s="15"/>
      <c r="F145" s="8"/>
      <c r="J145" s="1"/>
    </row>
    <row r="146" spans="5:10" ht="14.25">
      <c r="E146" s="15"/>
      <c r="F146" s="8"/>
      <c r="J146" s="1"/>
    </row>
    <row r="147" spans="5:10" ht="14.25">
      <c r="E147" s="15"/>
      <c r="F147" s="8"/>
      <c r="J147" s="1"/>
    </row>
    <row r="148" spans="5:10" ht="14.25">
      <c r="E148" s="15"/>
      <c r="F148" s="8"/>
      <c r="J148" s="1"/>
    </row>
    <row r="149" spans="5:10" ht="14.25">
      <c r="E149" s="15"/>
      <c r="F149" s="8"/>
      <c r="J149" s="1"/>
    </row>
    <row r="150" spans="5:10" ht="14.25">
      <c r="E150" s="15"/>
      <c r="F150" s="8"/>
      <c r="J150" s="1"/>
    </row>
    <row r="151" spans="5:10" ht="14.25">
      <c r="E151" s="15"/>
      <c r="F151" s="8"/>
      <c r="J151" s="1"/>
    </row>
    <row r="152" spans="5:10" ht="14.25">
      <c r="E152" s="15"/>
      <c r="F152" s="8"/>
      <c r="J152" s="1"/>
    </row>
    <row r="153" spans="5:10" ht="14.25">
      <c r="E153" s="15"/>
      <c r="F153" s="8"/>
      <c r="J153" s="1"/>
    </row>
    <row r="154" spans="5:10" ht="14.25">
      <c r="E154" s="15"/>
      <c r="F154" s="8"/>
      <c r="J154" s="1"/>
    </row>
    <row r="155" spans="5:10" ht="14.25">
      <c r="E155" s="15"/>
      <c r="F155" s="8"/>
      <c r="J155" s="1"/>
    </row>
    <row r="156" spans="5:10" ht="14.25">
      <c r="E156" s="15"/>
      <c r="F156" s="8"/>
      <c r="J156" s="1"/>
    </row>
    <row r="157" spans="5:10" ht="14.25">
      <c r="E157" s="15"/>
      <c r="F157" s="8"/>
      <c r="J157" s="1"/>
    </row>
    <row r="158" spans="5:10" ht="14.25">
      <c r="E158" s="15"/>
      <c r="F158" s="8"/>
      <c r="J158" s="1"/>
    </row>
    <row r="159" spans="5:6" ht="14.25">
      <c r="E159" s="15"/>
      <c r="F159" s="8"/>
    </row>
    <row r="160" spans="5:6" ht="14.25">
      <c r="E160" s="15"/>
      <c r="F160" s="8"/>
    </row>
    <row r="161" spans="5:6" ht="14.25">
      <c r="E161" s="15"/>
      <c r="F161" s="8"/>
    </row>
    <row r="162" spans="5:6" ht="14.25">
      <c r="E162" s="15"/>
      <c r="F162" s="8"/>
    </row>
    <row r="163" spans="5:6" ht="14.25">
      <c r="E163" s="15"/>
      <c r="F163" s="8"/>
    </row>
    <row r="164" spans="5:6" ht="14.25">
      <c r="E164" s="15"/>
      <c r="F164" s="8"/>
    </row>
    <row r="165" spans="5:6" ht="14.25">
      <c r="E165" s="15"/>
      <c r="F165" s="8"/>
    </row>
    <row r="166" spans="5:6" ht="14.25">
      <c r="E166" s="15"/>
      <c r="F166" s="8"/>
    </row>
    <row r="167" spans="5:6" ht="14.25">
      <c r="E167" s="15"/>
      <c r="F167" s="8"/>
    </row>
    <row r="168" spans="5:6" ht="14.25">
      <c r="E168" s="15"/>
      <c r="F168" s="8"/>
    </row>
    <row r="169" spans="5:6" ht="14.25">
      <c r="E169" s="15"/>
      <c r="F169" s="8"/>
    </row>
    <row r="170" spans="5:6" ht="14.25">
      <c r="E170" s="15"/>
      <c r="F170" s="8"/>
    </row>
    <row r="171" spans="5:6" ht="14.25">
      <c r="E171" s="15"/>
      <c r="F171" s="8"/>
    </row>
    <row r="172" spans="5:6" ht="14.25">
      <c r="E172" s="15"/>
      <c r="F172" s="8"/>
    </row>
    <row r="173" spans="5:6" ht="14.25">
      <c r="E173" s="15"/>
      <c r="F173" s="8"/>
    </row>
    <row r="174" spans="5:6" ht="14.25">
      <c r="E174" s="15"/>
      <c r="F174" s="8"/>
    </row>
    <row r="175" spans="5:6" ht="14.25">
      <c r="E175" s="15"/>
      <c r="F175" s="8"/>
    </row>
    <row r="176" spans="5:6" ht="14.25">
      <c r="E176" s="15"/>
      <c r="F176" s="8"/>
    </row>
    <row r="177" spans="5:6" ht="14.25">
      <c r="E177" s="15"/>
      <c r="F177" s="8"/>
    </row>
    <row r="178" spans="5:6" ht="14.25">
      <c r="E178" s="15"/>
      <c r="F178" s="8"/>
    </row>
    <row r="179" spans="5:6" ht="14.25">
      <c r="E179" s="15"/>
      <c r="F179" s="8"/>
    </row>
    <row r="180" spans="5:6" ht="14.25">
      <c r="E180" s="15"/>
      <c r="F180" s="8"/>
    </row>
    <row r="181" spans="5:6" ht="14.25">
      <c r="E181" s="15"/>
      <c r="F181" s="8"/>
    </row>
    <row r="182" ht="14.25">
      <c r="F182" s="8"/>
    </row>
    <row r="183" ht="14.25">
      <c r="F183" s="8"/>
    </row>
    <row r="184" ht="14.25">
      <c r="F184" s="8"/>
    </row>
    <row r="185" ht="14.25">
      <c r="F185" s="8"/>
    </row>
    <row r="186" ht="14.25">
      <c r="F186" s="8"/>
    </row>
    <row r="187" ht="14.25">
      <c r="F187" s="8"/>
    </row>
    <row r="188" ht="14.25">
      <c r="F188" s="8"/>
    </row>
    <row r="189" ht="14.25">
      <c r="F189" s="8"/>
    </row>
    <row r="190" ht="14.25">
      <c r="F190" s="8"/>
    </row>
    <row r="191" ht="14.25">
      <c r="F191" s="8"/>
    </row>
    <row r="192" ht="14.25">
      <c r="F192" s="8"/>
    </row>
    <row r="193" ht="14.25">
      <c r="F193" s="8"/>
    </row>
    <row r="194" ht="14.25">
      <c r="F194" s="8"/>
    </row>
    <row r="195" ht="14.25">
      <c r="F195" s="8"/>
    </row>
    <row r="196" ht="14.25">
      <c r="F196" s="8"/>
    </row>
    <row r="197" ht="14.25">
      <c r="F197" s="8"/>
    </row>
    <row r="198" ht="14.25">
      <c r="F198" s="8"/>
    </row>
    <row r="199" ht="14.25">
      <c r="F199" s="8"/>
    </row>
    <row r="200" ht="14.25">
      <c r="F200" s="8"/>
    </row>
    <row r="201" ht="14.25">
      <c r="F201" s="8"/>
    </row>
    <row r="202" ht="14.25">
      <c r="F202" s="8"/>
    </row>
    <row r="203" ht="14.25">
      <c r="F203" s="8"/>
    </row>
    <row r="204" ht="14.25">
      <c r="F204" s="8"/>
    </row>
    <row r="205" ht="14.25">
      <c r="F205" s="8"/>
    </row>
    <row r="206" ht="14.25">
      <c r="F206" s="8"/>
    </row>
    <row r="207" ht="14.25">
      <c r="F207" s="8"/>
    </row>
    <row r="208" ht="14.25">
      <c r="F208" s="8"/>
    </row>
    <row r="209" ht="14.25">
      <c r="F209" s="8"/>
    </row>
    <row r="210" ht="14.25">
      <c r="F210" s="8"/>
    </row>
    <row r="211" ht="14.25">
      <c r="F211" s="8"/>
    </row>
    <row r="212" ht="14.25">
      <c r="F212" s="8"/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2009-01-20T13:16:23Z</dcterms:created>
  <dcterms:modified xsi:type="dcterms:W3CDTF">2009-01-21T13:13:14Z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