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876" activeTab="0"/>
  </bookViews>
  <sheets>
    <sheet name="By size" sheetId="1" r:id="rId1"/>
    <sheet name="By cash increase" sheetId="2" r:id="rId2"/>
    <sheet name="By % increase" sheetId="3" r:id="rId3"/>
    <sheet name="Mainstream QR by size" sheetId="4" r:id="rId4"/>
    <sheet name="Mainstream QR by cash increase" sheetId="5" r:id="rId5"/>
    <sheet name="Mainstream QR by % increase" sheetId="6" r:id="rId6"/>
    <sheet name="Full table" sheetId="7" r:id="rId7"/>
  </sheets>
  <definedNames>
    <definedName name="Not_Known">#REF!</definedName>
    <definedName name="_xlnm.Print_Area" localSheetId="2">'By % increase'!$A$1:$I$136</definedName>
    <definedName name="_xlnm.Print_Area" localSheetId="1">'By cash increase'!$A$1:$I$136</definedName>
    <definedName name="_xlnm.Print_Area" localSheetId="0">'By size'!$A$1:$I$136</definedName>
    <definedName name="_xlnm.Print_Area" localSheetId="6">'Full table'!$A$1:$I$136</definedName>
    <definedName name="_xlnm.Print_Area" localSheetId="5">'Mainstream QR by % increase'!$A$1:$I$136</definedName>
    <definedName name="_xlnm.Print_Area" localSheetId="4">'Mainstream QR by cash increase'!$A$1:$I$136</definedName>
    <definedName name="_xlnm.Print_Area" localSheetId="3">'Mainstream QR by size'!$A$1:$I$136</definedName>
    <definedName name="TABLE1" localSheetId="2">'By % increase'!$A$6:$F$135</definedName>
    <definedName name="TABLE1" localSheetId="1">'By cash increase'!$A$6:$F$135</definedName>
    <definedName name="TABLE1" localSheetId="0">'By size'!$A$6:$F$135</definedName>
    <definedName name="TABLE1" localSheetId="6">'Full table'!$A$6:$F$135</definedName>
    <definedName name="TABLE1" localSheetId="5">'Mainstream QR by % increase'!$A$6:$F$135</definedName>
    <definedName name="TABLE1" localSheetId="4">'Mainstream QR by cash increase'!$A$6:$F$135</definedName>
    <definedName name="TABLE1" localSheetId="3">'Mainstream QR by size'!$A$6:$F$135</definedName>
    <definedName name="TABLE1">#REF!</definedName>
    <definedName name="TABLE1b" localSheetId="2">'By % increase'!$G$6:$I$135</definedName>
    <definedName name="TABLE1b" localSheetId="1">'By cash increase'!$G$6:$I$135</definedName>
    <definedName name="TABLE1b" localSheetId="0">'By size'!$G$6:$I$135</definedName>
    <definedName name="TABLE1b" localSheetId="6">'Full table'!$G$6:$I$135</definedName>
    <definedName name="TABLE1b" localSheetId="5">'Mainstream QR by % increase'!$G$6:$I$135</definedName>
    <definedName name="TABLE1b" localSheetId="4">'Mainstream QR by cash increase'!$G$6:$I$135</definedName>
    <definedName name="TABLE1b" localSheetId="3">'Mainstream QR by size'!$G$6:$I$135</definedName>
    <definedName name="TABLE1b">#REF!</definedName>
    <definedName name="TABLE1bTAGS" localSheetId="2">'By % increase'!#REF!</definedName>
    <definedName name="TABLE1bTAGS" localSheetId="1">'By cash increase'!#REF!</definedName>
    <definedName name="TABLE1bTAGS" localSheetId="0">'By size'!#REF!</definedName>
    <definedName name="TABLE1bTAGS" localSheetId="6">'Full table'!#REF!</definedName>
    <definedName name="TABLE1bTAGS" localSheetId="5">'Mainstream QR by % increase'!#REF!</definedName>
    <definedName name="TABLE1bTAGS" localSheetId="4">'Mainstream QR by cash increase'!#REF!</definedName>
    <definedName name="TABLE1bTAGS" localSheetId="3">'Mainstream QR by size'!#REF!</definedName>
    <definedName name="TABLE1bTAGS">#REF!</definedName>
    <definedName name="TABLE1TAGS" localSheetId="2">'By % increase'!#REF!</definedName>
    <definedName name="TABLE1TAGS" localSheetId="1">'By cash increase'!#REF!</definedName>
    <definedName name="TABLE1TAGS" localSheetId="0">'By size'!#REF!</definedName>
    <definedName name="TABLE1TAGS" localSheetId="6">'Full table'!#REF!</definedName>
    <definedName name="TABLE1TAGS" localSheetId="5">'Mainstream QR by % increase'!#REF!</definedName>
    <definedName name="TABLE1TAGS" localSheetId="4">'Mainstream QR by cash increase'!#REF!</definedName>
    <definedName name="TABLE1TAGS" localSheetId="3">'Mainstream QR by size'!#REF!</definedName>
    <definedName name="TABLE1TAGS">#REF!</definedName>
    <definedName name="TABLE2">#REF!</definedName>
    <definedName name="TABLE2b">#REF!</definedName>
    <definedName name="TABLE2bTAGS">#REF!</definedName>
    <definedName name="TABLE2TAGS">#REF!</definedName>
    <definedName name="ucca1" localSheetId="2">'By % increase'!$A$102</definedName>
    <definedName name="ucca1" localSheetId="1">'By cash increase'!$A$102</definedName>
    <definedName name="ucca1" localSheetId="0">'By size'!$A$102</definedName>
    <definedName name="ucca1" localSheetId="6">'Full table'!$A$102</definedName>
    <definedName name="ucca1" localSheetId="5">'Mainstream QR by % increase'!$A$102</definedName>
    <definedName name="ucca1" localSheetId="4">'Mainstream QR by cash increase'!$A$102</definedName>
    <definedName name="ucca1" localSheetId="3">'Mainstream QR by size'!$A$102</definedName>
    <definedName name="ucca1">#REF!</definedName>
    <definedName name="ucca1a" localSheetId="2">'By % increase'!#REF!</definedName>
    <definedName name="ucca1a" localSheetId="1">'By cash increase'!#REF!</definedName>
    <definedName name="ucca1a" localSheetId="0">'By size'!#REF!</definedName>
    <definedName name="ucca1a" localSheetId="6">'Full table'!#REF!</definedName>
    <definedName name="ucca1a" localSheetId="5">'Mainstream QR by % increase'!#REF!</definedName>
    <definedName name="ucca1a" localSheetId="4">'Mainstream QR by cash increase'!#REF!</definedName>
    <definedName name="ucca1a" localSheetId="3">'Mainstream QR by size'!#REF!</definedName>
    <definedName name="ucca1a">#REF!</definedName>
    <definedName name="ucca2">#REF!</definedName>
    <definedName name="ucca2a">#REF!</definedName>
    <definedName name="warwick1" localSheetId="2">'By % increase'!#REF!</definedName>
    <definedName name="warwick1" localSheetId="1">'By cash increase'!#REF!</definedName>
    <definedName name="warwick1" localSheetId="0">'By size'!#REF!</definedName>
    <definedName name="warwick1" localSheetId="6">'Full table'!#REF!</definedName>
    <definedName name="warwick1" localSheetId="5">'Mainstream QR by % increase'!#REF!</definedName>
    <definedName name="warwick1" localSheetId="4">'Mainstream QR by cash increase'!#REF!</definedName>
    <definedName name="warwick1" localSheetId="3">'Mainstream QR by size'!#REF!</definedName>
    <definedName name="warwick1">#REF!</definedName>
    <definedName name="warwick1a" localSheetId="2">'By % increase'!#REF!</definedName>
    <definedName name="warwick1a" localSheetId="1">'By cash increase'!#REF!</definedName>
    <definedName name="warwick1a" localSheetId="0">'By size'!#REF!</definedName>
    <definedName name="warwick1a" localSheetId="6">'Full table'!#REF!</definedName>
    <definedName name="warwick1a" localSheetId="5">'Mainstream QR by % increase'!#REF!</definedName>
    <definedName name="warwick1a" localSheetId="4">'Mainstream QR by cash increase'!#REF!</definedName>
    <definedName name="warwick1a" localSheetId="3">'Mainstream QR by size'!#REF!</definedName>
    <definedName name="warwick1a">#REF!</definedName>
    <definedName name="warwick2">#REF!</definedName>
    <definedName name="warwick2a">#REF!</definedName>
  </definedNames>
  <calcPr fullCalcOnLoad="1"/>
</workbook>
</file>

<file path=xl/sharedStrings.xml><?xml version="1.0" encoding="utf-8"?>
<sst xmlns="http://schemas.openxmlformats.org/spreadsheetml/2006/main" count="1718" uniqueCount="161">
  <si>
    <t>Institution</t>
  </si>
  <si>
    <t>Overall total</t>
  </si>
  <si>
    <t xml:space="preserve">London weighting for mainstream QR </t>
  </si>
  <si>
    <t>QR Charity support fund</t>
  </si>
  <si>
    <t>QR business research element</t>
  </si>
  <si>
    <t>RDP supervision fund</t>
  </si>
  <si>
    <t>Special funding for National Research Libraries</t>
  </si>
  <si>
    <t>Open University</t>
  </si>
  <si>
    <t>Cranfield University</t>
  </si>
  <si>
    <t>Royal College of Art</t>
  </si>
  <si>
    <t>Bishop Grosseteste University College, Lincoln</t>
  </si>
  <si>
    <t>Buckinghamshire New University</t>
  </si>
  <si>
    <t>Central School of Speech and Drama</t>
  </si>
  <si>
    <t>University of Chester</t>
  </si>
  <si>
    <t>Canterbury Christ Church University</t>
  </si>
  <si>
    <t>York St John University</t>
  </si>
  <si>
    <t>University College Plymouth St Mark &amp; St John</t>
  </si>
  <si>
    <t>Edge Hill University</t>
  </si>
  <si>
    <t>University College Falmouth</t>
  </si>
  <si>
    <t>Harper Adams University College</t>
  </si>
  <si>
    <t>University of Winchester</t>
  </si>
  <si>
    <t>Liverpool Hope University</t>
  </si>
  <si>
    <t>University of the Arts London</t>
  </si>
  <si>
    <t>University of Bedfordshire</t>
  </si>
  <si>
    <t>University of Northampton</t>
  </si>
  <si>
    <t>Newman University College</t>
  </si>
  <si>
    <t>Ravensbourne College of Design and Communication</t>
  </si>
  <si>
    <t>Roehampton University</t>
  </si>
  <si>
    <t>Rose Bruford College</t>
  </si>
  <si>
    <t>Royal Academy of Music</t>
  </si>
  <si>
    <t>Royal College of Music</t>
  </si>
  <si>
    <t>Royal Northern College of Music</t>
  </si>
  <si>
    <t>Southampton Solent University</t>
  </si>
  <si>
    <t>University of Cumbria</t>
  </si>
  <si>
    <t>St Mary's University College</t>
  </si>
  <si>
    <t>Leeds Trinity University College</t>
  </si>
  <si>
    <t>Trinity Laban Conservatoire of Music and Dance</t>
  </si>
  <si>
    <t>University of Worcester</t>
  </si>
  <si>
    <t>Anglia Ruskin University</t>
  </si>
  <si>
    <t>Bath Spa University</t>
  </si>
  <si>
    <t>University of Bolton</t>
  </si>
  <si>
    <t>Bournemouth University</t>
  </si>
  <si>
    <t>University of Brighton</t>
  </si>
  <si>
    <t>Birmingham City University</t>
  </si>
  <si>
    <t>University of Central Lancashire</t>
  </si>
  <si>
    <t>University of Gloucestershire</t>
  </si>
  <si>
    <t>Coventry University</t>
  </si>
  <si>
    <t>University of Derby</t>
  </si>
  <si>
    <t>University of East London</t>
  </si>
  <si>
    <t>University of Greenwich</t>
  </si>
  <si>
    <t>University of Hertfordshire</t>
  </si>
  <si>
    <t>University of Huddersfield</t>
  </si>
  <si>
    <t>University of Lincoln</t>
  </si>
  <si>
    <t>Kingston University</t>
  </si>
  <si>
    <t>Leeds Metropolitan University</t>
  </si>
  <si>
    <t>Liverpool John Moores University</t>
  </si>
  <si>
    <t>Manchester Metropolitan University</t>
  </si>
  <si>
    <t>Middlesex University</t>
  </si>
  <si>
    <t>De Montfort University</t>
  </si>
  <si>
    <t>University of Northumbria at Newcastle</t>
  </si>
  <si>
    <t>Nottingham Trent University</t>
  </si>
  <si>
    <t>Oxford Brookes University</t>
  </si>
  <si>
    <t>University of Plymouth</t>
  </si>
  <si>
    <t>University of Portsmouth</t>
  </si>
  <si>
    <t>Sheffield Hallam University</t>
  </si>
  <si>
    <t>London South Bank University</t>
  </si>
  <si>
    <t>Staffordshire University</t>
  </si>
  <si>
    <t>University of Sunderland</t>
  </si>
  <si>
    <t>University of Teesside</t>
  </si>
  <si>
    <t>Thames Valley University</t>
  </si>
  <si>
    <t>University of the West of England, Bristol</t>
  </si>
  <si>
    <t>University of Chichester</t>
  </si>
  <si>
    <t>University of Westminster</t>
  </si>
  <si>
    <t>University of Wolverhampton</t>
  </si>
  <si>
    <t>Aston University</t>
  </si>
  <si>
    <t>University of Bath</t>
  </si>
  <si>
    <t>University of Birmingham</t>
  </si>
  <si>
    <t>University of Bradford</t>
  </si>
  <si>
    <t>University of Bristol</t>
  </si>
  <si>
    <t>Brunel University</t>
  </si>
  <si>
    <t>University of Cambridge</t>
  </si>
  <si>
    <t>City University, London</t>
  </si>
  <si>
    <t>University of Durham</t>
  </si>
  <si>
    <t>University of East Anglia</t>
  </si>
  <si>
    <t>University of Essex</t>
  </si>
  <si>
    <t>University of Exeter</t>
  </si>
  <si>
    <t>University of Hull</t>
  </si>
  <si>
    <t>Keele University</t>
  </si>
  <si>
    <t>University of Kent</t>
  </si>
  <si>
    <t>Lancaster University</t>
  </si>
  <si>
    <t>University of Leeds</t>
  </si>
  <si>
    <t>University of Leicester</t>
  </si>
  <si>
    <t>University of Liverpool</t>
  </si>
  <si>
    <t>Birkbeck College</t>
  </si>
  <si>
    <t>Goldsmiths College, University of London</t>
  </si>
  <si>
    <t>Imperial College London</t>
  </si>
  <si>
    <t>Institute of Education</t>
  </si>
  <si>
    <t>King's College London</t>
  </si>
  <si>
    <t>London Business School</t>
  </si>
  <si>
    <t>London School of Economics and Political Science</t>
  </si>
  <si>
    <t>London School of Hygiene &amp; Tropical Medicine</t>
  </si>
  <si>
    <t>Queen Mary, University of London</t>
  </si>
  <si>
    <t>Royal Holloway, University of London</t>
  </si>
  <si>
    <t>Royal Veterinary College</t>
  </si>
  <si>
    <t>St George's Hospital Medical School</t>
  </si>
  <si>
    <t>School of Oriental and African Studies</t>
  </si>
  <si>
    <t>School of Pharmacy</t>
  </si>
  <si>
    <t>University College London</t>
  </si>
  <si>
    <t>University of London</t>
  </si>
  <si>
    <t>Loughborough University</t>
  </si>
  <si>
    <t>University of Newcastle upon Tyne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</si>
  <si>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</si>
  <si>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</si>
  <si>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</si>
  <si>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</si>
  <si>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</si>
  <si>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</si>
  <si>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Surrey</t>
  </si>
  <si>
    <t>University of Sussex</t>
  </si>
  <si>
    <t>University of Warwick</t>
  </si>
  <si>
    <t>University of York</t>
  </si>
  <si>
    <t>Institute of Cancer Research</t>
  </si>
  <si>
    <t>Writtle College</t>
  </si>
  <si>
    <t>Norwich University College of the Arts</t>
  </si>
  <si>
    <t>Royal Agricultural College</t>
  </si>
  <si>
    <t>The Arts University College at Bournemouth</t>
  </si>
  <si>
    <t>Conservatoire for Dance and Drama</t>
  </si>
  <si>
    <t>University College Birmingham</t>
  </si>
  <si>
    <t>Courtauld Institute of Art</t>
  </si>
  <si>
    <t>London Metropolitan University</t>
  </si>
  <si>
    <t>University of Manchester</t>
  </si>
  <si>
    <t>Heythrop College</t>
  </si>
  <si>
    <t>University for the Creative Arts</t>
  </si>
  <si>
    <t>Leeds College of Music</t>
  </si>
  <si>
    <t>Guildhall School of Music &amp; Drama</t>
  </si>
  <si>
    <t>Liverpool Institute for Performing Arts</t>
  </si>
  <si>
    <t>Universities of East Anglia and Essex: Joint Provision at University Campus Suffolk</t>
  </si>
  <si>
    <t>University group</t>
  </si>
  <si>
    <t>Million+</t>
  </si>
  <si>
    <t>1994 Group</t>
  </si>
  <si>
    <t>Russell Group</t>
  </si>
  <si>
    <t>Guild HE</t>
  </si>
  <si>
    <t>University Alliance</t>
  </si>
  <si>
    <t>Million+ and Guild HE</t>
  </si>
  <si>
    <t>change in mainstream QR</t>
  </si>
  <si>
    <t>% change in mainstream QR</t>
  </si>
  <si>
    <t>Recurrent research grant funding for English HEIs 2010-11, in comparison to 2009-10 (£)</t>
  </si>
  <si>
    <t xml:space="preserve">                                                       Recurrent research grant 2010-11</t>
  </si>
  <si>
    <t>Total research funding               2009-10</t>
  </si>
  <si>
    <t>Mainstream QR 2009-10</t>
  </si>
  <si>
    <t>Change in total research funding</t>
  </si>
  <si>
    <t>%change in total research funding</t>
  </si>
  <si>
    <t>Total research       funding       2010-11</t>
  </si>
  <si>
    <t>Mainstream QR 2010-11</t>
  </si>
  <si>
    <t xml:space="preserve">For comparison to 2009-10: http://www.hefce.ac.uk/pubs/hefce/2009/09_42/ </t>
  </si>
  <si>
    <t>Ranked by size of mainstream QR allocation</t>
  </si>
  <si>
    <t>Ranked by size of total research grant allocation</t>
  </si>
  <si>
    <t>Ranked by cash increase in total research grant allocation</t>
  </si>
  <si>
    <t>Ranked by percentage increase in total research grant</t>
  </si>
  <si>
    <t>Ranked by cash increase in mainstream QR allocation</t>
  </si>
  <si>
    <t xml:space="preserve">Ranked by percentage increase in mainstream QR allocation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</si>
</sst>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0000"/>
    <numFmt numFmtId="176" formatCode="0.000000"/>
    <numFmt numFmtId="177" formatCode="0.00000"/>
    <numFmt numFmtId="178" formatCode="0.000"/>
    <numFmt numFmtId="179" formatCode="#,##0.0"/>
    <numFmt numFmtId="180" formatCode="0.0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3" fontId="7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7" fillId="2" borderId="1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wrapText="1"/>
    </xf>
    <xf numFmtId="0" fontId="8" fillId="6" borderId="1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right" wrapText="1"/>
    </xf>
    <xf numFmtId="172" fontId="8" fillId="0" borderId="1" xfId="0" applyNumberFormat="1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Fill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7" sqref="S27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customWidth="1"/>
    <col min="10" max="10" width="12.140625" style="2" customWidth="1"/>
    <col min="11" max="11" width="11.7109375" style="2" hidden="1" customWidth="1"/>
    <col min="12" max="12" width="11.8515625" style="2" customWidth="1"/>
    <col min="13" max="13" width="10.28125" style="7" customWidth="1"/>
    <col min="14" max="14" width="10.7109375" style="7" hidden="1" customWidth="1"/>
    <col min="15" max="15" width="9.140625" style="2" hidden="1" customWidth="1"/>
    <col min="16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156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0" ht="12.75">
      <c r="A4" s="4"/>
      <c r="B4" s="4"/>
      <c r="C4" s="22" t="s">
        <v>147</v>
      </c>
      <c r="D4" s="23"/>
      <c r="E4" s="24"/>
      <c r="F4" s="24"/>
      <c r="G4" s="24"/>
      <c r="H4" s="40"/>
      <c r="I4" s="39"/>
      <c r="J4" s="4"/>
    </row>
    <row r="5" spans="1:15" s="8" customFormat="1" ht="46.5" customHeight="1">
      <c r="A5" s="13" t="s">
        <v>0</v>
      </c>
      <c r="B5" s="21" t="s">
        <v>137</v>
      </c>
      <c r="C5" s="20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112</v>
      </c>
      <c r="B6" s="14" t="s">
        <v>140</v>
      </c>
      <c r="C6" s="10">
        <v>78698130</v>
      </c>
      <c r="D6" s="10">
        <v>29920612</v>
      </c>
      <c r="E6" s="10">
        <v>0</v>
      </c>
      <c r="F6" s="10">
        <v>11295040</v>
      </c>
      <c r="G6" s="10">
        <v>3901962</v>
      </c>
      <c r="H6" s="10">
        <v>2220083</v>
      </c>
      <c r="I6" s="10">
        <v>126035827</v>
      </c>
      <c r="J6" s="10">
        <v>118903342</v>
      </c>
      <c r="K6" s="10">
        <v>74533041</v>
      </c>
      <c r="L6" s="14">
        <f>I6-J6</f>
        <v>7132485</v>
      </c>
      <c r="M6" s="31">
        <f>(I6-J6)/J6*100</f>
        <v>5.99855721464919</v>
      </c>
      <c r="N6" s="33">
        <f aca="true" t="shared" si="0" ref="N6:N37">C6-K6</f>
        <v>4165089</v>
      </c>
      <c r="O6" s="34">
        <f aca="true" t="shared" si="1" ref="O6:O13">(C6-K6)/K6*100</f>
        <v>5.588245084485417</v>
      </c>
    </row>
    <row r="7" spans="1:15" ht="10.5" customHeight="1">
      <c r="A7" s="14" t="s">
        <v>80</v>
      </c>
      <c r="B7" s="14" t="s">
        <v>140</v>
      </c>
      <c r="C7" s="10">
        <v>78697712</v>
      </c>
      <c r="D7" s="10">
        <v>19172303</v>
      </c>
      <c r="E7" s="10">
        <v>0</v>
      </c>
      <c r="F7" s="10">
        <v>13085028</v>
      </c>
      <c r="G7" s="10">
        <v>4922103</v>
      </c>
      <c r="H7" s="10">
        <v>1965785</v>
      </c>
      <c r="I7" s="10">
        <v>117842931</v>
      </c>
      <c r="J7" s="10">
        <v>113670880</v>
      </c>
      <c r="K7" s="10">
        <v>74296675</v>
      </c>
      <c r="L7" s="14">
        <f>I7-J7</f>
        <v>4172051</v>
      </c>
      <c r="M7" s="31">
        <f>(I7-J7)/J7*100</f>
        <v>3.670290051418622</v>
      </c>
      <c r="N7" s="33">
        <f t="shared" si="0"/>
        <v>4401037</v>
      </c>
      <c r="O7" s="34">
        <f t="shared" si="1"/>
        <v>5.923598868993801</v>
      </c>
    </row>
    <row r="8" spans="1:15" ht="9.75" customHeight="1">
      <c r="A8" s="14" t="s">
        <v>107</v>
      </c>
      <c r="B8" s="14" t="s">
        <v>140</v>
      </c>
      <c r="C8" s="10">
        <v>63232422</v>
      </c>
      <c r="D8" s="10">
        <v>23102532</v>
      </c>
      <c r="E8" s="10">
        <v>7587888</v>
      </c>
      <c r="F8" s="10">
        <v>12843615</v>
      </c>
      <c r="G8" s="10">
        <v>2211801</v>
      </c>
      <c r="H8" s="10">
        <v>0</v>
      </c>
      <c r="I8" s="10">
        <v>108978258</v>
      </c>
      <c r="J8" s="10">
        <v>104504036</v>
      </c>
      <c r="K8" s="10">
        <v>60433701</v>
      </c>
      <c r="L8" s="14">
        <f>I8-J8</f>
        <v>4474222</v>
      </c>
      <c r="M8" s="31">
        <f>(I8-J8)/J8*100</f>
        <v>4.2813867973481905</v>
      </c>
      <c r="N8" s="33">
        <f t="shared" si="0"/>
        <v>2798721</v>
      </c>
      <c r="O8" s="34">
        <f t="shared" si="1"/>
        <v>4.631060076893189</v>
      </c>
    </row>
    <row r="9" spans="1:15" ht="9.75" customHeight="1">
      <c r="A9" s="14" t="s">
        <v>95</v>
      </c>
      <c r="B9" s="14" t="s">
        <v>140</v>
      </c>
      <c r="C9" s="10">
        <v>51612657</v>
      </c>
      <c r="D9" s="10">
        <v>17557412</v>
      </c>
      <c r="E9" s="10">
        <v>6193521</v>
      </c>
      <c r="F9" s="10">
        <v>12085819</v>
      </c>
      <c r="G9" s="10">
        <v>8298520</v>
      </c>
      <c r="H9" s="10">
        <v>0</v>
      </c>
      <c r="I9" s="10">
        <v>95747929</v>
      </c>
      <c r="J9" s="10">
        <v>92686778</v>
      </c>
      <c r="K9" s="10">
        <v>49731648</v>
      </c>
      <c r="L9" s="14">
        <f>I9-J9</f>
        <v>3061151</v>
      </c>
      <c r="M9" s="31">
        <f>(I9-J9)/J9*100</f>
        <v>3.30268358233361</v>
      </c>
      <c r="N9" s="33">
        <f t="shared" si="0"/>
        <v>1881009</v>
      </c>
      <c r="O9" s="34">
        <f t="shared" si="1"/>
        <v>3.782317851200105</v>
      </c>
    </row>
    <row r="10" spans="1:15" ht="9.75" customHeight="1">
      <c r="A10" s="14" t="s">
        <v>130</v>
      </c>
      <c r="B10" s="14" t="s">
        <v>140</v>
      </c>
      <c r="C10" s="10">
        <v>58673239</v>
      </c>
      <c r="D10" s="10">
        <v>11077125</v>
      </c>
      <c r="E10" s="10">
        <v>0</v>
      </c>
      <c r="F10" s="10">
        <v>10464036</v>
      </c>
      <c r="G10" s="10">
        <v>3501801</v>
      </c>
      <c r="H10" s="10">
        <v>901251</v>
      </c>
      <c r="I10" s="10">
        <v>84617452</v>
      </c>
      <c r="J10" s="10">
        <v>82581882</v>
      </c>
      <c r="K10" s="10">
        <v>56775714</v>
      </c>
      <c r="L10" s="14">
        <f>I10-J10</f>
        <v>2035570</v>
      </c>
      <c r="M10" s="31">
        <f>(I10-J10)/J10*100</f>
        <v>2.4649111290537067</v>
      </c>
      <c r="N10" s="33">
        <f t="shared" si="0"/>
        <v>1897525</v>
      </c>
      <c r="O10" s="34">
        <f t="shared" si="1"/>
        <v>3.342142029248633</v>
      </c>
    </row>
    <row r="11" spans="1:15" ht="9.75" customHeight="1">
      <c r="A11" s="14" t="s">
        <v>97</v>
      </c>
      <c r="B11" s="14" t="s">
        <v>140</v>
      </c>
      <c r="C11" s="10">
        <v>34076818</v>
      </c>
      <c r="D11" s="10">
        <v>10740832</v>
      </c>
      <c r="E11" s="10">
        <v>4089223</v>
      </c>
      <c r="F11" s="10">
        <v>7352553</v>
      </c>
      <c r="G11" s="10">
        <v>3429637</v>
      </c>
      <c r="H11" s="10">
        <v>0</v>
      </c>
      <c r="I11" s="10">
        <v>59689063</v>
      </c>
      <c r="J11" s="10">
        <v>59193015</v>
      </c>
      <c r="K11" s="10">
        <v>33439027</v>
      </c>
      <c r="L11" s="14">
        <f>I11-J11</f>
        <v>496048</v>
      </c>
      <c r="M11" s="31">
        <f>(I11-J11)/J11*100</f>
        <v>0.8380177965254852</v>
      </c>
      <c r="N11" s="33">
        <f t="shared" si="0"/>
        <v>637791</v>
      </c>
      <c r="O11" s="34">
        <f t="shared" si="1"/>
        <v>1.9073252340745441</v>
      </c>
    </row>
    <row r="12" spans="1:15" ht="9.75" customHeight="1">
      <c r="A12" s="14" t="s">
        <v>111</v>
      </c>
      <c r="B12" s="14" t="s">
        <v>140</v>
      </c>
      <c r="C12" s="10">
        <v>38640891</v>
      </c>
      <c r="D12" s="10">
        <v>2909631</v>
      </c>
      <c r="E12" s="10">
        <v>0</v>
      </c>
      <c r="F12" s="10">
        <v>7262121</v>
      </c>
      <c r="G12" s="10">
        <v>2786516</v>
      </c>
      <c r="H12" s="10">
        <v>0</v>
      </c>
      <c r="I12" s="10">
        <v>51599159</v>
      </c>
      <c r="J12" s="10">
        <v>50758732</v>
      </c>
      <c r="K12" s="10">
        <v>37926036</v>
      </c>
      <c r="L12" s="14">
        <f>I12-J12</f>
        <v>840427</v>
      </c>
      <c r="M12" s="31">
        <f>(I12-J12)/J12*100</f>
        <v>1.6557289098553525</v>
      </c>
      <c r="N12" s="33">
        <f t="shared" si="0"/>
        <v>714855</v>
      </c>
      <c r="O12" s="34">
        <f t="shared" si="1"/>
        <v>1.8848661115018717</v>
      </c>
    </row>
    <row r="13" spans="1:15" ht="9.75" customHeight="1">
      <c r="A13" s="14" t="s">
        <v>78</v>
      </c>
      <c r="B13" s="14" t="s">
        <v>140</v>
      </c>
      <c r="C13" s="10">
        <v>36825060</v>
      </c>
      <c r="D13" s="10">
        <v>5972229</v>
      </c>
      <c r="E13" s="10">
        <v>0</v>
      </c>
      <c r="F13" s="10">
        <v>6244143</v>
      </c>
      <c r="G13" s="10">
        <v>1395717</v>
      </c>
      <c r="H13" s="10">
        <v>0</v>
      </c>
      <c r="I13" s="10">
        <v>50437149</v>
      </c>
      <c r="J13" s="10">
        <v>49960980</v>
      </c>
      <c r="K13" s="10">
        <v>36118449</v>
      </c>
      <c r="L13" s="14">
        <f>I13-J13</f>
        <v>476169</v>
      </c>
      <c r="M13" s="31">
        <f>(I13-J13)/J13*100</f>
        <v>0.9530817850250336</v>
      </c>
      <c r="N13" s="33">
        <f t="shared" si="0"/>
        <v>706611</v>
      </c>
      <c r="O13" s="34">
        <f t="shared" si="1"/>
        <v>1.956371382392417</v>
      </c>
    </row>
    <row r="14" spans="1:15" ht="9.75" customHeight="1">
      <c r="A14" s="14" t="s">
        <v>90</v>
      </c>
      <c r="B14" s="14" t="s">
        <v>140</v>
      </c>
      <c r="C14" s="10">
        <v>36352569</v>
      </c>
      <c r="D14" s="10">
        <v>4953879</v>
      </c>
      <c r="E14" s="10">
        <v>0</v>
      </c>
      <c r="F14" s="10">
        <v>6035617</v>
      </c>
      <c r="G14" s="10">
        <v>2530830</v>
      </c>
      <c r="H14" s="10">
        <v>0</v>
      </c>
      <c r="I14" s="10">
        <v>49872895</v>
      </c>
      <c r="J14" s="10">
        <v>49171034</v>
      </c>
      <c r="K14" s="10">
        <v>35879949</v>
      </c>
      <c r="L14" s="14">
        <f>I14-J14</f>
        <v>701861</v>
      </c>
      <c r="M14" s="31">
        <f>(I14-J14)/J14*100</f>
        <v>1.427387107621125</v>
      </c>
      <c r="N14" s="33">
        <f t="shared" si="0"/>
        <v>472620</v>
      </c>
      <c r="O14" s="34">
        <v>0</v>
      </c>
    </row>
    <row r="15" spans="1:15" ht="9.75" customHeight="1">
      <c r="A15" s="14" t="s">
        <v>115</v>
      </c>
      <c r="B15" s="14" t="s">
        <v>140</v>
      </c>
      <c r="C15" s="10">
        <v>34809538</v>
      </c>
      <c r="D15" s="10">
        <v>3026075</v>
      </c>
      <c r="E15" s="10">
        <v>0</v>
      </c>
      <c r="F15" s="10">
        <v>5706487</v>
      </c>
      <c r="G15" s="10">
        <v>2434803</v>
      </c>
      <c r="H15" s="10">
        <v>0</v>
      </c>
      <c r="I15" s="10">
        <v>45976903</v>
      </c>
      <c r="J15" s="10">
        <v>45304454</v>
      </c>
      <c r="K15" s="10">
        <v>34225099</v>
      </c>
      <c r="L15" s="14">
        <f>I15-J15</f>
        <v>672449</v>
      </c>
      <c r="M15" s="31">
        <f>(I15-J15)/J15*100</f>
        <v>1.4842889398909873</v>
      </c>
      <c r="N15" s="33">
        <f t="shared" si="0"/>
        <v>584439</v>
      </c>
      <c r="O15" s="34">
        <f aca="true" t="shared" si="2" ref="O15:O36">(C15-K15)/K15*100</f>
        <v>1.7076327522091317</v>
      </c>
    </row>
    <row r="16" spans="1:15" ht="9.75" customHeight="1">
      <c r="A16" s="14" t="s">
        <v>116</v>
      </c>
      <c r="B16" s="14" t="s">
        <v>140</v>
      </c>
      <c r="C16" s="10">
        <v>33412751</v>
      </c>
      <c r="D16" s="10">
        <v>3694298</v>
      </c>
      <c r="E16" s="10">
        <v>0</v>
      </c>
      <c r="F16" s="10">
        <v>6328960</v>
      </c>
      <c r="G16" s="10">
        <v>1960743</v>
      </c>
      <c r="H16" s="10">
        <v>0</v>
      </c>
      <c r="I16" s="10">
        <v>45396752</v>
      </c>
      <c r="J16" s="10">
        <v>44333242</v>
      </c>
      <c r="K16" s="10">
        <v>32875952</v>
      </c>
      <c r="L16" s="14">
        <f>I16-J16</f>
        <v>1063510</v>
      </c>
      <c r="M16" s="31">
        <f>(I16-J16)/J16*100</f>
        <v>2.3988996789361807</v>
      </c>
      <c r="N16" s="33">
        <f t="shared" si="0"/>
        <v>536799</v>
      </c>
      <c r="O16" s="34">
        <f t="shared" si="2"/>
        <v>1.6328013862533928</v>
      </c>
    </row>
    <row r="17" spans="1:15" ht="9.75" customHeight="1">
      <c r="A17" s="14" t="s">
        <v>76</v>
      </c>
      <c r="B17" s="14" t="s">
        <v>140</v>
      </c>
      <c r="C17" s="10">
        <v>30780658</v>
      </c>
      <c r="D17" s="10">
        <v>5247671</v>
      </c>
      <c r="E17" s="10">
        <v>0</v>
      </c>
      <c r="F17" s="10">
        <v>6633379</v>
      </c>
      <c r="G17" s="10">
        <v>1957272</v>
      </c>
      <c r="H17" s="10">
        <v>0</v>
      </c>
      <c r="I17" s="10">
        <v>44618980</v>
      </c>
      <c r="J17" s="10">
        <v>44619617</v>
      </c>
      <c r="K17" s="10">
        <v>30500229</v>
      </c>
      <c r="L17" s="14">
        <f>I17-J17</f>
        <v>-637</v>
      </c>
      <c r="M17" s="31">
        <f>(I17-J17)/J17*100</f>
        <v>-0.0014276231909386402</v>
      </c>
      <c r="N17" s="33">
        <f t="shared" si="0"/>
        <v>280429</v>
      </c>
      <c r="O17" s="34">
        <f t="shared" si="2"/>
        <v>0.9194324409826562</v>
      </c>
    </row>
    <row r="18" spans="1:15" ht="9.75" customHeight="1">
      <c r="A18" s="14" t="s">
        <v>92</v>
      </c>
      <c r="B18" s="14" t="s">
        <v>140</v>
      </c>
      <c r="C18" s="10">
        <v>25305542</v>
      </c>
      <c r="D18" s="10">
        <v>6837110</v>
      </c>
      <c r="E18" s="10">
        <v>0</v>
      </c>
      <c r="F18" s="10">
        <v>4269508</v>
      </c>
      <c r="G18" s="10">
        <v>1206700</v>
      </c>
      <c r="H18" s="10">
        <v>0</v>
      </c>
      <c r="I18" s="10">
        <v>37618860</v>
      </c>
      <c r="J18" s="10">
        <v>38067256</v>
      </c>
      <c r="K18" s="10">
        <v>25275970</v>
      </c>
      <c r="L18" s="14">
        <f>I18-J18</f>
        <v>-448396</v>
      </c>
      <c r="M18" s="31">
        <f>(I18-J18)/J18*100</f>
        <v>-1.1779047063439507</v>
      </c>
      <c r="N18" s="33">
        <f t="shared" si="0"/>
        <v>29572</v>
      </c>
      <c r="O18" s="34">
        <f t="shared" si="2"/>
        <v>0.1169964990463274</v>
      </c>
    </row>
    <row r="19" spans="1:15" ht="9.75" customHeight="1">
      <c r="A19" s="14" t="s">
        <v>110</v>
      </c>
      <c r="B19" s="14" t="s">
        <v>140</v>
      </c>
      <c r="C19" s="10">
        <v>25179401</v>
      </c>
      <c r="D19" s="10">
        <v>4958393</v>
      </c>
      <c r="E19" s="10">
        <v>0</v>
      </c>
      <c r="F19" s="10">
        <v>4537737</v>
      </c>
      <c r="G19" s="10">
        <v>807841</v>
      </c>
      <c r="H19" s="10">
        <v>0</v>
      </c>
      <c r="I19" s="10">
        <v>35483372</v>
      </c>
      <c r="J19" s="10">
        <v>35653979</v>
      </c>
      <c r="K19" s="10">
        <v>25288605</v>
      </c>
      <c r="L19" s="14">
        <f>I19-J19</f>
        <v>-170607</v>
      </c>
      <c r="M19" s="31">
        <f>(I19-J19)/J19*100</f>
        <v>-0.4785076021949752</v>
      </c>
      <c r="N19" s="33">
        <f t="shared" si="0"/>
        <v>-109204</v>
      </c>
      <c r="O19" s="34">
        <f t="shared" si="2"/>
        <v>-0.4318308582066903</v>
      </c>
    </row>
    <row r="20" spans="1:15" ht="9.75" customHeight="1">
      <c r="A20" s="14" t="s">
        <v>119</v>
      </c>
      <c r="B20" s="14" t="s">
        <v>140</v>
      </c>
      <c r="C20" s="10">
        <v>26916940</v>
      </c>
      <c r="D20" s="10">
        <v>1365136</v>
      </c>
      <c r="E20" s="10">
        <v>0</v>
      </c>
      <c r="F20" s="10">
        <v>4375358</v>
      </c>
      <c r="G20" s="10">
        <v>659173</v>
      </c>
      <c r="H20" s="10">
        <v>0</v>
      </c>
      <c r="I20" s="10">
        <v>33316607</v>
      </c>
      <c r="J20" s="10">
        <v>32358319</v>
      </c>
      <c r="K20" s="10">
        <v>26369772</v>
      </c>
      <c r="L20" s="14">
        <f>I20-J20</f>
        <v>958288</v>
      </c>
      <c r="M20" s="31">
        <f>(I20-J20)/J20*100</f>
        <v>2.9614888214681363</v>
      </c>
      <c r="N20" s="33">
        <f t="shared" si="0"/>
        <v>547168</v>
      </c>
      <c r="O20" s="34">
        <f t="shared" si="2"/>
        <v>2.0749819148986193</v>
      </c>
    </row>
    <row r="21" spans="1:15" ht="9.75" customHeight="1">
      <c r="A21" s="14" t="s">
        <v>101</v>
      </c>
      <c r="B21" s="14" t="s">
        <v>139</v>
      </c>
      <c r="C21" s="10">
        <v>19976123</v>
      </c>
      <c r="D21" s="10">
        <v>6028175</v>
      </c>
      <c r="E21" s="10">
        <v>2397134</v>
      </c>
      <c r="F21" s="10">
        <v>3023372</v>
      </c>
      <c r="G21" s="10">
        <v>1032868</v>
      </c>
      <c r="H21" s="10">
        <v>0</v>
      </c>
      <c r="I21" s="10">
        <v>32457672</v>
      </c>
      <c r="J21" s="10">
        <v>32065393</v>
      </c>
      <c r="K21" s="10">
        <v>19697439</v>
      </c>
      <c r="L21" s="14">
        <f>I21-J21</f>
        <v>392279</v>
      </c>
      <c r="M21" s="31">
        <f>(I21-J21)/J21*100</f>
        <v>1.2233718763403274</v>
      </c>
      <c r="N21" s="33">
        <f t="shared" si="0"/>
        <v>278684</v>
      </c>
      <c r="O21" s="34">
        <f t="shared" si="2"/>
        <v>1.414823520966355</v>
      </c>
    </row>
    <row r="22" spans="1:15" ht="9.75" customHeight="1">
      <c r="A22" s="14" t="s">
        <v>82</v>
      </c>
      <c r="B22" s="14" t="s">
        <v>139</v>
      </c>
      <c r="C22" s="10">
        <v>20444493</v>
      </c>
      <c r="D22" s="10">
        <v>893509</v>
      </c>
      <c r="E22" s="10">
        <v>0</v>
      </c>
      <c r="F22" s="10">
        <v>3863984</v>
      </c>
      <c r="G22" s="10">
        <v>975165</v>
      </c>
      <c r="H22" s="10">
        <v>0</v>
      </c>
      <c r="I22" s="10">
        <v>26177151</v>
      </c>
      <c r="J22" s="10">
        <v>25260005</v>
      </c>
      <c r="K22" s="10">
        <v>19930872</v>
      </c>
      <c r="L22" s="14">
        <f>I22-J22</f>
        <v>917146</v>
      </c>
      <c r="M22" s="31">
        <f>(I22-J22)/J22*100</f>
        <v>3.6308227175727</v>
      </c>
      <c r="N22" s="33">
        <f t="shared" si="0"/>
        <v>513621</v>
      </c>
      <c r="O22" s="34">
        <f t="shared" si="2"/>
        <v>2.5770121849159433</v>
      </c>
    </row>
    <row r="23" spans="1:15" ht="9.75" customHeight="1">
      <c r="A23" s="14" t="s">
        <v>120</v>
      </c>
      <c r="B23" s="14" t="s">
        <v>139</v>
      </c>
      <c r="C23" s="10">
        <v>19136285</v>
      </c>
      <c r="D23" s="10">
        <v>2983166</v>
      </c>
      <c r="E23" s="10">
        <v>0</v>
      </c>
      <c r="F23" s="10">
        <v>3387840</v>
      </c>
      <c r="G23" s="10">
        <v>617812</v>
      </c>
      <c r="H23" s="10">
        <v>0</v>
      </c>
      <c r="I23" s="10">
        <v>26125103</v>
      </c>
      <c r="J23" s="10">
        <v>25350816</v>
      </c>
      <c r="K23" s="10">
        <v>18549307</v>
      </c>
      <c r="L23" s="14">
        <f>I23-J23</f>
        <v>774287</v>
      </c>
      <c r="M23" s="31">
        <f>(I23-J23)/J23*100</f>
        <v>3.054288272219719</v>
      </c>
      <c r="N23" s="33">
        <f t="shared" si="0"/>
        <v>586978</v>
      </c>
      <c r="O23" s="34">
        <f t="shared" si="2"/>
        <v>3.164420104751083</v>
      </c>
    </row>
    <row r="24" spans="1:15" ht="9.75" customHeight="1">
      <c r="A24" s="14" t="s">
        <v>109</v>
      </c>
      <c r="B24" s="14" t="s">
        <v>139</v>
      </c>
      <c r="C24" s="10">
        <v>17956463</v>
      </c>
      <c r="D24" s="10">
        <v>277081</v>
      </c>
      <c r="E24" s="10">
        <v>0</v>
      </c>
      <c r="F24" s="10">
        <v>2983564</v>
      </c>
      <c r="G24" s="10">
        <v>1281612</v>
      </c>
      <c r="H24" s="10">
        <v>0</v>
      </c>
      <c r="I24" s="10">
        <v>22498720</v>
      </c>
      <c r="J24" s="10">
        <v>21839895</v>
      </c>
      <c r="K24" s="10">
        <v>17679717</v>
      </c>
      <c r="L24" s="14">
        <f>I24-J24</f>
        <v>658825</v>
      </c>
      <c r="M24" s="31">
        <f>(I24-J24)/J24*100</f>
        <v>3.0166124882926404</v>
      </c>
      <c r="N24" s="33">
        <f t="shared" si="0"/>
        <v>276746</v>
      </c>
      <c r="O24" s="34">
        <f t="shared" si="2"/>
        <v>1.5653304857764407</v>
      </c>
    </row>
    <row r="25" spans="1:15" ht="9.75" customHeight="1">
      <c r="A25" s="14" t="s">
        <v>91</v>
      </c>
      <c r="B25" s="14" t="s">
        <v>139</v>
      </c>
      <c r="C25" s="10">
        <v>15344377</v>
      </c>
      <c r="D25" s="10">
        <v>2979361</v>
      </c>
      <c r="E25" s="10">
        <v>0</v>
      </c>
      <c r="F25" s="10">
        <v>2798419</v>
      </c>
      <c r="G25" s="10">
        <v>1143068</v>
      </c>
      <c r="H25" s="10">
        <v>0</v>
      </c>
      <c r="I25" s="10">
        <v>22265225</v>
      </c>
      <c r="J25" s="10">
        <v>22349529</v>
      </c>
      <c r="K25" s="10">
        <v>15452856</v>
      </c>
      <c r="L25" s="14">
        <f>I25-J25</f>
        <v>-84304</v>
      </c>
      <c r="M25" s="31">
        <f>(I25-J25)/J25*100</f>
        <v>-0.37720705434105567</v>
      </c>
      <c r="N25" s="33">
        <f t="shared" si="0"/>
        <v>-108479</v>
      </c>
      <c r="O25" s="34">
        <f t="shared" si="2"/>
        <v>-0.701999682129957</v>
      </c>
    </row>
    <row r="26" spans="1:15" ht="9.75" customHeight="1">
      <c r="A26" s="14" t="s">
        <v>85</v>
      </c>
      <c r="B26" s="14" t="s">
        <v>139</v>
      </c>
      <c r="C26" s="10">
        <v>14209760</v>
      </c>
      <c r="D26" s="10">
        <v>608415</v>
      </c>
      <c r="E26" s="10">
        <v>0</v>
      </c>
      <c r="F26" s="10">
        <v>3706020</v>
      </c>
      <c r="G26" s="10">
        <v>583826</v>
      </c>
      <c r="H26" s="10">
        <v>0</v>
      </c>
      <c r="I26" s="10">
        <v>19108021</v>
      </c>
      <c r="J26" s="10">
        <v>18118866</v>
      </c>
      <c r="K26" s="10">
        <v>14022007</v>
      </c>
      <c r="L26" s="14">
        <f>I26-J26</f>
        <v>989155</v>
      </c>
      <c r="M26" s="31">
        <f>(I26-J26)/J26*100</f>
        <v>5.459254458860725</v>
      </c>
      <c r="N26" s="33">
        <f t="shared" si="0"/>
        <v>187753</v>
      </c>
      <c r="O26" s="34">
        <f t="shared" si="2"/>
        <v>1.3389880635489628</v>
      </c>
    </row>
    <row r="27" spans="1:15" ht="9.75" customHeight="1">
      <c r="A27" s="14" t="s">
        <v>89</v>
      </c>
      <c r="B27" s="14" t="s">
        <v>139</v>
      </c>
      <c r="C27" s="10">
        <v>14967263</v>
      </c>
      <c r="D27" s="10">
        <v>453033</v>
      </c>
      <c r="E27" s="10">
        <v>0</v>
      </c>
      <c r="F27" s="10">
        <v>2862557</v>
      </c>
      <c r="G27" s="10">
        <v>286201</v>
      </c>
      <c r="H27" s="10">
        <v>0</v>
      </c>
      <c r="I27" s="10">
        <v>18569054</v>
      </c>
      <c r="J27" s="10">
        <v>18290216</v>
      </c>
      <c r="K27" s="10">
        <v>14741255</v>
      </c>
      <c r="L27" s="14">
        <f>I27-J27</f>
        <v>278838</v>
      </c>
      <c r="M27" s="31">
        <f>(I27-J27)/J27*100</f>
        <v>1.5245199947337964</v>
      </c>
      <c r="N27" s="33">
        <f t="shared" si="0"/>
        <v>226008</v>
      </c>
      <c r="O27" s="34">
        <f t="shared" si="2"/>
        <v>1.533166613019041</v>
      </c>
    </row>
    <row r="28" spans="1:15" ht="9.75" customHeight="1">
      <c r="A28" s="14" t="s">
        <v>113</v>
      </c>
      <c r="B28" s="14" t="s">
        <v>139</v>
      </c>
      <c r="C28" s="10">
        <v>14809955</v>
      </c>
      <c r="D28" s="10">
        <v>421859</v>
      </c>
      <c r="E28" s="10">
        <v>0</v>
      </c>
      <c r="F28" s="10">
        <v>2605987</v>
      </c>
      <c r="G28" s="10">
        <v>422432</v>
      </c>
      <c r="H28" s="10">
        <v>0</v>
      </c>
      <c r="I28" s="10">
        <v>18260233</v>
      </c>
      <c r="J28" s="10">
        <v>18205373</v>
      </c>
      <c r="K28" s="10">
        <v>14737861</v>
      </c>
      <c r="L28" s="14">
        <f>I28-J28</f>
        <v>54860</v>
      </c>
      <c r="M28" s="31">
        <f>(I28-J28)/J28*100</f>
        <v>0.3013396100151312</v>
      </c>
      <c r="N28" s="33">
        <f t="shared" si="0"/>
        <v>72094</v>
      </c>
      <c r="O28" s="34">
        <f t="shared" si="2"/>
        <v>0.48917546447208315</v>
      </c>
    </row>
    <row r="29" spans="1:15" ht="9.75" customHeight="1">
      <c r="A29" s="14" t="s">
        <v>75</v>
      </c>
      <c r="B29" s="14" t="s">
        <v>139</v>
      </c>
      <c r="C29" s="10">
        <v>13528392</v>
      </c>
      <c r="D29" s="10">
        <v>939362</v>
      </c>
      <c r="E29" s="10">
        <v>0</v>
      </c>
      <c r="F29" s="10">
        <v>2760049</v>
      </c>
      <c r="G29" s="10">
        <v>905748</v>
      </c>
      <c r="H29" s="10">
        <v>0</v>
      </c>
      <c r="I29" s="10">
        <v>18133551</v>
      </c>
      <c r="J29" s="10">
        <v>18177719</v>
      </c>
      <c r="K29" s="10">
        <v>13336058</v>
      </c>
      <c r="L29" s="14">
        <f>I29-J29</f>
        <v>-44168</v>
      </c>
      <c r="M29" s="31">
        <f>(I29-J29)/J29*100</f>
        <v>-0.24297878078102098</v>
      </c>
      <c r="N29" s="33">
        <f t="shared" si="0"/>
        <v>192334</v>
      </c>
      <c r="O29" s="34">
        <f t="shared" si="2"/>
        <v>1.4422102843283975</v>
      </c>
    </row>
    <row r="30" spans="1:15" ht="9.75" customHeight="1">
      <c r="A30" s="14" t="s">
        <v>121</v>
      </c>
      <c r="B30" s="14"/>
      <c r="C30" s="10">
        <v>5024548</v>
      </c>
      <c r="D30" s="10">
        <v>10692877</v>
      </c>
      <c r="E30" s="10">
        <v>602946</v>
      </c>
      <c r="F30" s="10">
        <v>610410</v>
      </c>
      <c r="G30" s="10">
        <v>251781</v>
      </c>
      <c r="H30" s="10">
        <v>0</v>
      </c>
      <c r="I30" s="10">
        <v>17182562</v>
      </c>
      <c r="J30" s="10">
        <v>17370952</v>
      </c>
      <c r="K30" s="10">
        <v>4690523</v>
      </c>
      <c r="L30" s="14">
        <f>I30-J30</f>
        <v>-188390</v>
      </c>
      <c r="M30" s="31">
        <f>(I30-J30)/J30*100</f>
        <v>-1.0845116606159524</v>
      </c>
      <c r="N30" s="33">
        <f t="shared" si="0"/>
        <v>334025</v>
      </c>
      <c r="O30" s="34">
        <f t="shared" si="2"/>
        <v>7.121274109518278</v>
      </c>
    </row>
    <row r="31" spans="1:15" ht="9.75" customHeight="1">
      <c r="A31" s="14" t="s">
        <v>100</v>
      </c>
      <c r="B31" s="14"/>
      <c r="C31" s="10">
        <v>9407564</v>
      </c>
      <c r="D31" s="10">
        <v>5160740</v>
      </c>
      <c r="E31" s="10">
        <v>1128907</v>
      </c>
      <c r="F31" s="10">
        <v>797920</v>
      </c>
      <c r="G31" s="10">
        <v>203190</v>
      </c>
      <c r="H31" s="10">
        <v>0</v>
      </c>
      <c r="I31" s="10">
        <v>16698321</v>
      </c>
      <c r="J31" s="10">
        <v>15699042</v>
      </c>
      <c r="K31" s="10">
        <v>8857228</v>
      </c>
      <c r="L31" s="14">
        <f>I31-J31</f>
        <v>999279</v>
      </c>
      <c r="M31" s="31">
        <f>(I31-J31)/J31*100</f>
        <v>6.365222795123422</v>
      </c>
      <c r="N31" s="33">
        <f t="shared" si="0"/>
        <v>550336</v>
      </c>
      <c r="O31" s="34">
        <f t="shared" si="2"/>
        <v>6.213411238820995</v>
      </c>
    </row>
    <row r="32" spans="1:15" ht="9.75" customHeight="1">
      <c r="A32" s="14" t="s">
        <v>99</v>
      </c>
      <c r="B32" s="14" t="s">
        <v>140</v>
      </c>
      <c r="C32" s="10">
        <v>12607210</v>
      </c>
      <c r="D32" s="10">
        <v>562069</v>
      </c>
      <c r="E32" s="10">
        <v>1512865</v>
      </c>
      <c r="F32" s="10">
        <v>1534294</v>
      </c>
      <c r="G32" s="10">
        <v>190318</v>
      </c>
      <c r="H32" s="10">
        <v>208672</v>
      </c>
      <c r="I32" s="10">
        <v>16615428</v>
      </c>
      <c r="J32" s="10">
        <v>15848158</v>
      </c>
      <c r="K32" s="10">
        <v>11845038</v>
      </c>
      <c r="L32" s="14">
        <f>I32-J32</f>
        <v>767270</v>
      </c>
      <c r="M32" s="31">
        <f>(I32-J32)/J32*100</f>
        <v>4.841382828212591</v>
      </c>
      <c r="N32" s="33">
        <f t="shared" si="0"/>
        <v>762172</v>
      </c>
      <c r="O32" s="34">
        <f t="shared" si="2"/>
        <v>6.434525579402954</v>
      </c>
    </row>
    <row r="33" spans="1:15" ht="9.75" customHeight="1">
      <c r="A33" s="14" t="s">
        <v>117</v>
      </c>
      <c r="B33" s="14" t="s">
        <v>139</v>
      </c>
      <c r="C33" s="10">
        <v>12051855</v>
      </c>
      <c r="D33" s="10">
        <v>278134</v>
      </c>
      <c r="E33" s="10">
        <v>0</v>
      </c>
      <c r="F33" s="10">
        <v>2745212</v>
      </c>
      <c r="G33" s="10">
        <v>1135258</v>
      </c>
      <c r="H33" s="10">
        <v>0</v>
      </c>
      <c r="I33" s="10">
        <v>16210459</v>
      </c>
      <c r="J33" s="10">
        <v>15927148</v>
      </c>
      <c r="K33" s="10">
        <v>11841254</v>
      </c>
      <c r="L33" s="14">
        <f>I33-J33</f>
        <v>283311</v>
      </c>
      <c r="M33" s="31">
        <f>(I33-J33)/J33*100</f>
        <v>1.7787930394066782</v>
      </c>
      <c r="N33" s="33">
        <f t="shared" si="0"/>
        <v>210601</v>
      </c>
      <c r="O33" s="34">
        <f t="shared" si="2"/>
        <v>1.7785362935378297</v>
      </c>
    </row>
    <row r="34" spans="1:15" ht="9.75" customHeight="1">
      <c r="A34" s="14" t="s">
        <v>118</v>
      </c>
      <c r="B34" s="14" t="s">
        <v>139</v>
      </c>
      <c r="C34" s="10">
        <v>12598891</v>
      </c>
      <c r="D34" s="10">
        <v>1047674</v>
      </c>
      <c r="E34" s="10">
        <v>0</v>
      </c>
      <c r="F34" s="10">
        <v>2327425</v>
      </c>
      <c r="G34" s="10">
        <v>199140</v>
      </c>
      <c r="H34" s="10">
        <v>0</v>
      </c>
      <c r="I34" s="10">
        <v>16173130</v>
      </c>
      <c r="J34" s="10">
        <v>16023488</v>
      </c>
      <c r="K34" s="10">
        <v>12413526</v>
      </c>
      <c r="L34" s="14">
        <f>I34-J34</f>
        <v>149642</v>
      </c>
      <c r="M34" s="31">
        <f>(I34-J34)/J34*100</f>
        <v>0.9338915472086977</v>
      </c>
      <c r="N34" s="33">
        <f t="shared" si="0"/>
        <v>185365</v>
      </c>
      <c r="O34" s="34">
        <f t="shared" si="2"/>
        <v>1.493250185322043</v>
      </c>
    </row>
    <row r="35" spans="1:15" ht="9.75" customHeight="1">
      <c r="A35" s="14" t="s">
        <v>83</v>
      </c>
      <c r="B35" s="14" t="s">
        <v>139</v>
      </c>
      <c r="C35" s="10">
        <v>12698023</v>
      </c>
      <c r="D35" s="10">
        <v>916229</v>
      </c>
      <c r="E35" s="10">
        <v>0</v>
      </c>
      <c r="F35" s="10">
        <v>2217197</v>
      </c>
      <c r="G35" s="10">
        <v>298060</v>
      </c>
      <c r="H35" s="10">
        <v>0</v>
      </c>
      <c r="I35" s="10">
        <v>16129509</v>
      </c>
      <c r="J35" s="10">
        <v>16433170</v>
      </c>
      <c r="K35" s="10">
        <v>12625229</v>
      </c>
      <c r="L35" s="14">
        <f>I35-J35</f>
        <v>-303661</v>
      </c>
      <c r="M35" s="31">
        <f>(I35-J35)/J35*100</f>
        <v>-1.8478540658923386</v>
      </c>
      <c r="N35" s="33">
        <f t="shared" si="0"/>
        <v>72794</v>
      </c>
      <c r="O35" s="34">
        <f t="shared" si="2"/>
        <v>0.576575680330234</v>
      </c>
    </row>
    <row r="36" spans="1:15" ht="9.75" customHeight="1">
      <c r="A36" s="14" t="s">
        <v>102</v>
      </c>
      <c r="B36" s="14" t="s">
        <v>139</v>
      </c>
      <c r="C36" s="10">
        <v>10504737</v>
      </c>
      <c r="D36" s="10">
        <v>444679</v>
      </c>
      <c r="E36" s="10">
        <v>840381</v>
      </c>
      <c r="F36" s="10">
        <v>1870462</v>
      </c>
      <c r="G36" s="10">
        <v>146788</v>
      </c>
      <c r="H36" s="10">
        <v>0</v>
      </c>
      <c r="I36" s="10">
        <v>13807047</v>
      </c>
      <c r="J36" s="10">
        <v>13541154</v>
      </c>
      <c r="K36" s="10">
        <v>10271720</v>
      </c>
      <c r="L36" s="14">
        <f>I36-J36</f>
        <v>265893</v>
      </c>
      <c r="M36" s="31">
        <f>(I36-J36)/J36*100</f>
        <v>1.9635918770290923</v>
      </c>
      <c r="N36" s="33">
        <f t="shared" si="0"/>
        <v>233017</v>
      </c>
      <c r="O36" s="34">
        <f t="shared" si="2"/>
        <v>2.2685295159914793</v>
      </c>
    </row>
    <row r="37" spans="1:15" ht="9.75" customHeight="1">
      <c r="A37" s="14" t="s">
        <v>8</v>
      </c>
      <c r="B37" s="14"/>
      <c r="C37" s="10">
        <v>6596787</v>
      </c>
      <c r="D37" s="10">
        <v>141442</v>
      </c>
      <c r="E37" s="10">
        <v>0</v>
      </c>
      <c r="F37" s="10">
        <v>2624871</v>
      </c>
      <c r="G37" s="10">
        <v>4254543</v>
      </c>
      <c r="H37" s="10">
        <v>0</v>
      </c>
      <c r="I37" s="10">
        <v>13617643</v>
      </c>
      <c r="J37" s="10">
        <v>13464266</v>
      </c>
      <c r="K37" s="10">
        <v>6537443</v>
      </c>
      <c r="L37" s="14">
        <f>I37-J37</f>
        <v>153377</v>
      </c>
      <c r="M37" s="31">
        <f>(I37-J37)/J37*100</f>
        <v>1.1391411904666768</v>
      </c>
      <c r="N37" s="33">
        <f t="shared" si="0"/>
        <v>59344</v>
      </c>
      <c r="O37" s="34">
        <v>0</v>
      </c>
    </row>
    <row r="38" spans="1:15" ht="9.75" customHeight="1">
      <c r="A38" s="14" t="s">
        <v>79</v>
      </c>
      <c r="B38" s="14"/>
      <c r="C38" s="10">
        <v>9784561</v>
      </c>
      <c r="D38" s="10">
        <v>177188</v>
      </c>
      <c r="E38" s="10">
        <v>782765</v>
      </c>
      <c r="F38" s="10">
        <v>1657099</v>
      </c>
      <c r="G38" s="10">
        <v>318740</v>
      </c>
      <c r="H38" s="10">
        <v>0</v>
      </c>
      <c r="I38" s="10">
        <v>12720353</v>
      </c>
      <c r="J38" s="10">
        <v>12872244</v>
      </c>
      <c r="K38" s="10">
        <v>9924871</v>
      </c>
      <c r="L38" s="14">
        <f>I38-J38</f>
        <v>-151891</v>
      </c>
      <c r="M38" s="31">
        <f>(I38-J38)/J38*100</f>
        <v>-1.1799885086081339</v>
      </c>
      <c r="N38" s="33">
        <f aca="true" t="shared" si="3" ref="N38:N69">C38-K38</f>
        <v>-140310</v>
      </c>
      <c r="O38" s="34">
        <f aca="true" t="shared" si="4" ref="O38:O71">(C38-K38)/K38*100</f>
        <v>-1.4137211455947387</v>
      </c>
    </row>
    <row r="39" spans="1:15" ht="9.75" customHeight="1">
      <c r="A39" s="14" t="s">
        <v>88</v>
      </c>
      <c r="B39" s="14"/>
      <c r="C39" s="10">
        <v>9334359</v>
      </c>
      <c r="D39" s="10">
        <v>563544</v>
      </c>
      <c r="E39" s="10">
        <v>0</v>
      </c>
      <c r="F39" s="10">
        <v>2109761</v>
      </c>
      <c r="G39" s="10">
        <v>73466</v>
      </c>
      <c r="H39" s="10">
        <v>0</v>
      </c>
      <c r="I39" s="10">
        <v>12081130</v>
      </c>
      <c r="J39" s="10">
        <v>11921802</v>
      </c>
      <c r="K39" s="10">
        <v>9173636</v>
      </c>
      <c r="L39" s="14">
        <f>I39-J39</f>
        <v>159328</v>
      </c>
      <c r="M39" s="31">
        <f>(I39-J39)/J39*100</f>
        <v>1.3364422593161671</v>
      </c>
      <c r="N39" s="33">
        <f t="shared" si="3"/>
        <v>160723</v>
      </c>
      <c r="O39" s="34">
        <f t="shared" si="4"/>
        <v>1.7520097810726303</v>
      </c>
    </row>
    <row r="40" spans="1:15" ht="9.75" customHeight="1">
      <c r="A40" s="14" t="s">
        <v>7</v>
      </c>
      <c r="B40" s="14" t="s">
        <v>142</v>
      </c>
      <c r="C40" s="10">
        <v>9005450</v>
      </c>
      <c r="D40" s="10">
        <v>240815</v>
      </c>
      <c r="E40" s="10">
        <v>0</v>
      </c>
      <c r="F40" s="10">
        <v>1224279</v>
      </c>
      <c r="G40" s="10">
        <v>166312</v>
      </c>
      <c r="H40" s="10">
        <v>0</v>
      </c>
      <c r="I40" s="10">
        <v>10636856</v>
      </c>
      <c r="J40" s="10">
        <v>10721423</v>
      </c>
      <c r="K40" s="10">
        <v>8988826</v>
      </c>
      <c r="L40" s="14">
        <f>I40-J40</f>
        <v>-84567</v>
      </c>
      <c r="M40" s="31">
        <f>(I40-J40)/J40*100</f>
        <v>-0.7887665657814266</v>
      </c>
      <c r="N40" s="33">
        <f t="shared" si="3"/>
        <v>16624</v>
      </c>
      <c r="O40" s="34">
        <f t="shared" si="4"/>
        <v>0.1849407252960509</v>
      </c>
    </row>
    <row r="41" spans="1:15" ht="9.75" customHeight="1">
      <c r="A41" s="14" t="s">
        <v>81</v>
      </c>
      <c r="B41" s="14"/>
      <c r="C41" s="10">
        <v>7631882</v>
      </c>
      <c r="D41" s="10">
        <v>128784</v>
      </c>
      <c r="E41" s="10">
        <v>915827</v>
      </c>
      <c r="F41" s="10">
        <v>1463212</v>
      </c>
      <c r="G41" s="10">
        <v>107741</v>
      </c>
      <c r="H41" s="10">
        <v>0</v>
      </c>
      <c r="I41" s="10">
        <v>10247446</v>
      </c>
      <c r="J41" s="10">
        <v>10233988</v>
      </c>
      <c r="K41" s="10">
        <v>7543953</v>
      </c>
      <c r="L41" s="14">
        <f>I41-J41</f>
        <v>13458</v>
      </c>
      <c r="M41" s="31">
        <f>(I41-J41)/J41*100</f>
        <v>0.131502987887029</v>
      </c>
      <c r="N41" s="33">
        <f t="shared" si="3"/>
        <v>87929</v>
      </c>
      <c r="O41" s="34">
        <f t="shared" si="4"/>
        <v>1.1655560420379079</v>
      </c>
    </row>
    <row r="42" spans="1:15" ht="9.75" customHeight="1">
      <c r="A42" s="14" t="s">
        <v>93</v>
      </c>
      <c r="B42" s="14" t="s">
        <v>139</v>
      </c>
      <c r="C42" s="10">
        <v>6878893</v>
      </c>
      <c r="D42" s="10">
        <v>628889</v>
      </c>
      <c r="E42" s="10">
        <v>825469</v>
      </c>
      <c r="F42" s="10">
        <v>1702397</v>
      </c>
      <c r="G42" s="10">
        <v>60740</v>
      </c>
      <c r="H42" s="10">
        <v>0</v>
      </c>
      <c r="I42" s="10">
        <v>10096388</v>
      </c>
      <c r="J42" s="10">
        <v>9884358</v>
      </c>
      <c r="K42" s="10">
        <v>6720976</v>
      </c>
      <c r="L42" s="14">
        <f>I42-J42</f>
        <v>212030</v>
      </c>
      <c r="M42" s="31">
        <f>(I42-J42)/J42*100</f>
        <v>2.145106439892201</v>
      </c>
      <c r="N42" s="33">
        <f t="shared" si="3"/>
        <v>157917</v>
      </c>
      <c r="O42" s="34">
        <f t="shared" si="4"/>
        <v>2.349614103665896</v>
      </c>
    </row>
    <row r="43" spans="1:15" ht="9.75" customHeight="1">
      <c r="A43" s="14" t="s">
        <v>84</v>
      </c>
      <c r="B43" s="14" t="s">
        <v>139</v>
      </c>
      <c r="C43" s="10">
        <v>7686481</v>
      </c>
      <c r="D43" s="10">
        <v>140406</v>
      </c>
      <c r="E43" s="10">
        <v>0</v>
      </c>
      <c r="F43" s="10">
        <v>1764801</v>
      </c>
      <c r="G43" s="10">
        <v>95593</v>
      </c>
      <c r="H43" s="10">
        <v>0</v>
      </c>
      <c r="I43" s="10">
        <v>9687281</v>
      </c>
      <c r="J43" s="10">
        <v>9748662</v>
      </c>
      <c r="K43" s="10">
        <v>7507630</v>
      </c>
      <c r="L43" s="14">
        <f>I43-J43</f>
        <v>-61381</v>
      </c>
      <c r="M43" s="31">
        <f>(I43-J43)/J43*100</f>
        <v>-0.6296351232610178</v>
      </c>
      <c r="N43" s="33">
        <f t="shared" si="3"/>
        <v>178851</v>
      </c>
      <c r="O43" s="34">
        <f t="shared" si="4"/>
        <v>2.382256451103744</v>
      </c>
    </row>
    <row r="44" spans="1:15" ht="9.75" customHeight="1">
      <c r="A44" s="14" t="s">
        <v>86</v>
      </c>
      <c r="B44" s="14"/>
      <c r="C44" s="10">
        <v>6633023</v>
      </c>
      <c r="D44" s="10">
        <v>441765</v>
      </c>
      <c r="E44" s="10">
        <v>0</v>
      </c>
      <c r="F44" s="10">
        <v>1474780</v>
      </c>
      <c r="G44" s="10">
        <v>387000</v>
      </c>
      <c r="H44" s="10">
        <v>0</v>
      </c>
      <c r="I44" s="10">
        <v>8936568</v>
      </c>
      <c r="J44" s="10">
        <v>8922587</v>
      </c>
      <c r="K44" s="10">
        <v>6784915</v>
      </c>
      <c r="L44" s="14">
        <f>I44-J44</f>
        <v>13981</v>
      </c>
      <c r="M44" s="31">
        <f>(I44-J44)/J44*100</f>
        <v>0.1566922239032245</v>
      </c>
      <c r="N44" s="33">
        <f t="shared" si="3"/>
        <v>-151892</v>
      </c>
      <c r="O44" s="34">
        <f t="shared" si="4"/>
        <v>-2.238672113062581</v>
      </c>
    </row>
    <row r="45" spans="1:15" ht="9.75" customHeight="1">
      <c r="A45" s="14" t="s">
        <v>94</v>
      </c>
      <c r="B45" s="14" t="s">
        <v>139</v>
      </c>
      <c r="C45" s="10">
        <v>6176812</v>
      </c>
      <c r="D45" s="10">
        <v>219930</v>
      </c>
      <c r="E45" s="10">
        <v>741215</v>
      </c>
      <c r="F45" s="10">
        <v>1362241</v>
      </c>
      <c r="G45" s="10">
        <v>70574</v>
      </c>
      <c r="H45" s="10">
        <v>0</v>
      </c>
      <c r="I45" s="10">
        <v>8570772</v>
      </c>
      <c r="J45" s="10">
        <v>8411197</v>
      </c>
      <c r="K45" s="10">
        <v>5957852</v>
      </c>
      <c r="L45" s="14">
        <f>I45-J45</f>
        <v>159575</v>
      </c>
      <c r="M45" s="31">
        <f>(I45-J45)/J45*100</f>
        <v>1.8971734938558686</v>
      </c>
      <c r="N45" s="33">
        <f t="shared" si="3"/>
        <v>218960</v>
      </c>
      <c r="O45" s="34">
        <f t="shared" si="4"/>
        <v>3.67515003729532</v>
      </c>
    </row>
    <row r="46" spans="1:15" ht="9.75" customHeight="1">
      <c r="A46" s="14" t="s">
        <v>62</v>
      </c>
      <c r="B46" s="14" t="s">
        <v>142</v>
      </c>
      <c r="C46" s="10">
        <v>6637374</v>
      </c>
      <c r="D46" s="10">
        <v>292933</v>
      </c>
      <c r="E46" s="10">
        <v>0</v>
      </c>
      <c r="F46" s="10">
        <v>1283113</v>
      </c>
      <c r="G46" s="10">
        <v>175423</v>
      </c>
      <c r="H46" s="10">
        <v>0</v>
      </c>
      <c r="I46" s="10">
        <v>8388843</v>
      </c>
      <c r="J46" s="10">
        <v>8739759</v>
      </c>
      <c r="K46" s="10">
        <v>6861730</v>
      </c>
      <c r="L46" s="14">
        <f>I46-J46</f>
        <v>-350916</v>
      </c>
      <c r="M46" s="31">
        <f>(I46-J46)/J46*100</f>
        <v>-4.015167923966782</v>
      </c>
      <c r="N46" s="33">
        <f t="shared" si="3"/>
        <v>-224356</v>
      </c>
      <c r="O46" s="34">
        <f t="shared" si="4"/>
        <v>-3.269671059630735</v>
      </c>
    </row>
    <row r="47" spans="1:15" ht="9.75" customHeight="1">
      <c r="A47" s="14" t="s">
        <v>96</v>
      </c>
      <c r="B47" s="14" t="s">
        <v>139</v>
      </c>
      <c r="C47" s="10">
        <v>6012582</v>
      </c>
      <c r="D47" s="10">
        <v>384070</v>
      </c>
      <c r="E47" s="10">
        <v>721510</v>
      </c>
      <c r="F47" s="10">
        <v>1059364</v>
      </c>
      <c r="G47" s="10">
        <v>0</v>
      </c>
      <c r="H47" s="10">
        <v>0</v>
      </c>
      <c r="I47" s="10">
        <v>8177526</v>
      </c>
      <c r="J47" s="10">
        <v>7733757</v>
      </c>
      <c r="K47" s="10">
        <v>5543231</v>
      </c>
      <c r="L47" s="14">
        <f>I47-J47</f>
        <v>443769</v>
      </c>
      <c r="M47" s="31">
        <f>(I47-J47)/J47*100</f>
        <v>5.738077883750421</v>
      </c>
      <c r="N47" s="33">
        <f t="shared" si="3"/>
        <v>469351</v>
      </c>
      <c r="O47" s="34">
        <f t="shared" si="4"/>
        <v>8.46710158750375</v>
      </c>
    </row>
    <row r="48" spans="1:15" ht="9.75" customHeight="1">
      <c r="A48" s="14" t="s">
        <v>114</v>
      </c>
      <c r="B48" s="14" t="s">
        <v>142</v>
      </c>
      <c r="C48" s="10">
        <v>6273699</v>
      </c>
      <c r="D48" s="10">
        <v>98350</v>
      </c>
      <c r="E48" s="10">
        <v>0</v>
      </c>
      <c r="F48" s="10">
        <v>855435</v>
      </c>
      <c r="G48" s="10">
        <v>91978</v>
      </c>
      <c r="H48" s="10">
        <v>0</v>
      </c>
      <c r="I48" s="10">
        <v>7319462</v>
      </c>
      <c r="J48" s="10">
        <v>7303201</v>
      </c>
      <c r="K48" s="10">
        <v>6317262</v>
      </c>
      <c r="L48" s="14">
        <f>I48-J48</f>
        <v>16261</v>
      </c>
      <c r="M48" s="31">
        <f>(I48-J48)/J48*100</f>
        <v>0.22265579161794943</v>
      </c>
      <c r="N48" s="33">
        <f t="shared" si="3"/>
        <v>-43563</v>
      </c>
      <c r="O48" s="34">
        <f t="shared" si="4"/>
        <v>-0.6895867228555662</v>
      </c>
    </row>
    <row r="49" spans="1:15" ht="9.75" customHeight="1">
      <c r="A49" s="14" t="s">
        <v>77</v>
      </c>
      <c r="B49" s="14" t="s">
        <v>142</v>
      </c>
      <c r="C49" s="10">
        <v>5471382</v>
      </c>
      <c r="D49" s="10">
        <v>541132</v>
      </c>
      <c r="E49" s="10">
        <v>0</v>
      </c>
      <c r="F49" s="10">
        <v>817717</v>
      </c>
      <c r="G49" s="10">
        <v>320475</v>
      </c>
      <c r="H49" s="10">
        <v>0</v>
      </c>
      <c r="I49" s="10">
        <v>7150706</v>
      </c>
      <c r="J49" s="10">
        <v>7410478</v>
      </c>
      <c r="K49" s="10">
        <v>5565379</v>
      </c>
      <c r="L49" s="14">
        <f>I49-J49</f>
        <v>-259772</v>
      </c>
      <c r="M49" s="31">
        <f>(I49-J49)/J49*100</f>
        <v>-3.505468877986009</v>
      </c>
      <c r="N49" s="33">
        <f t="shared" si="3"/>
        <v>-93997</v>
      </c>
      <c r="O49" s="34">
        <f t="shared" si="4"/>
        <v>-1.6889595479481272</v>
      </c>
    </row>
    <row r="50" spans="1:15" ht="9.75" customHeight="1">
      <c r="A50" s="14" t="s">
        <v>105</v>
      </c>
      <c r="B50" s="14" t="s">
        <v>139</v>
      </c>
      <c r="C50" s="10">
        <v>4367774</v>
      </c>
      <c r="D50" s="10">
        <v>311244</v>
      </c>
      <c r="E50" s="10">
        <v>524134</v>
      </c>
      <c r="F50" s="10">
        <v>765838</v>
      </c>
      <c r="G50" s="10">
        <v>3471</v>
      </c>
      <c r="H50" s="10">
        <v>1158494</v>
      </c>
      <c r="I50" s="10">
        <v>7130955</v>
      </c>
      <c r="J50" s="10">
        <v>7100931</v>
      </c>
      <c r="K50" s="10">
        <v>4284479</v>
      </c>
      <c r="L50" s="14">
        <f>I50-J50</f>
        <v>30024</v>
      </c>
      <c r="M50" s="31">
        <f>(I50-J50)/J50*100</f>
        <v>0.42281779670862873</v>
      </c>
      <c r="N50" s="33">
        <f t="shared" si="3"/>
        <v>83295</v>
      </c>
      <c r="O50" s="34">
        <f t="shared" si="4"/>
        <v>1.9441103574086838</v>
      </c>
    </row>
    <row r="51" spans="1:15" ht="9.75" customHeight="1">
      <c r="A51" s="14" t="s">
        <v>87</v>
      </c>
      <c r="B51" s="14"/>
      <c r="C51" s="10">
        <v>5214905</v>
      </c>
      <c r="D51" s="10">
        <v>487633</v>
      </c>
      <c r="E51" s="10">
        <v>0</v>
      </c>
      <c r="F51" s="10">
        <v>869016</v>
      </c>
      <c r="G51" s="10">
        <v>142450</v>
      </c>
      <c r="H51" s="10">
        <v>0</v>
      </c>
      <c r="I51" s="10">
        <v>6714004</v>
      </c>
      <c r="J51" s="10">
        <v>6563250</v>
      </c>
      <c r="K51" s="10">
        <v>5285948</v>
      </c>
      <c r="L51" s="14">
        <f>I51-J51</f>
        <v>150754</v>
      </c>
      <c r="M51" s="31">
        <f>(I51-J51)/J51*100</f>
        <v>2.296941301946444</v>
      </c>
      <c r="N51" s="33">
        <f t="shared" si="3"/>
        <v>-71043</v>
      </c>
      <c r="O51" s="34">
        <f t="shared" si="4"/>
        <v>-1.343997330280207</v>
      </c>
    </row>
    <row r="52" spans="1:15" ht="9.75" customHeight="1">
      <c r="A52" s="14" t="s">
        <v>104</v>
      </c>
      <c r="B52" s="14"/>
      <c r="C52" s="10">
        <v>2732207</v>
      </c>
      <c r="D52" s="10">
        <v>2777654</v>
      </c>
      <c r="E52" s="10">
        <v>327865</v>
      </c>
      <c r="F52" s="10">
        <v>497187</v>
      </c>
      <c r="G52" s="10">
        <v>315269</v>
      </c>
      <c r="H52" s="10">
        <v>0</v>
      </c>
      <c r="I52" s="10">
        <v>6650182</v>
      </c>
      <c r="J52" s="10">
        <v>6817793</v>
      </c>
      <c r="K52" s="10">
        <v>2850672</v>
      </c>
      <c r="L52" s="14">
        <f>I52-J52</f>
        <v>-167611</v>
      </c>
      <c r="M52" s="31">
        <f>(I52-J52)/J52*100</f>
        <v>-2.4584348630121213</v>
      </c>
      <c r="N52" s="33">
        <f t="shared" si="3"/>
        <v>-118465</v>
      </c>
      <c r="O52" s="34">
        <f t="shared" si="4"/>
        <v>-4.155686799463425</v>
      </c>
    </row>
    <row r="53" spans="1:15" ht="9.75" customHeight="1">
      <c r="A53" s="14" t="s">
        <v>22</v>
      </c>
      <c r="B53" s="14"/>
      <c r="C53" s="10">
        <v>5418821</v>
      </c>
      <c r="D53" s="10">
        <v>69774</v>
      </c>
      <c r="E53" s="10">
        <v>650258</v>
      </c>
      <c r="F53" s="10">
        <v>414649</v>
      </c>
      <c r="G53" s="10">
        <v>3182</v>
      </c>
      <c r="H53" s="10">
        <v>0</v>
      </c>
      <c r="I53" s="10">
        <v>6556684</v>
      </c>
      <c r="J53" s="10">
        <v>6275252</v>
      </c>
      <c r="K53" s="10">
        <v>5208295</v>
      </c>
      <c r="L53" s="14">
        <f>I53-J53</f>
        <v>281432</v>
      </c>
      <c r="M53" s="31">
        <f>(I53-J53)/J53*100</f>
        <v>4.484792005165689</v>
      </c>
      <c r="N53" s="33">
        <f t="shared" si="3"/>
        <v>210526</v>
      </c>
      <c r="O53" s="34">
        <f t="shared" si="4"/>
        <v>4.042128950069072</v>
      </c>
    </row>
    <row r="54" spans="1:15" ht="9.75" customHeight="1">
      <c r="A54" s="14" t="s">
        <v>56</v>
      </c>
      <c r="B54" s="14" t="s">
        <v>142</v>
      </c>
      <c r="C54" s="10">
        <v>4931507</v>
      </c>
      <c r="D54" s="10">
        <v>83153</v>
      </c>
      <c r="E54" s="10">
        <v>0</v>
      </c>
      <c r="F54" s="10">
        <v>1229496</v>
      </c>
      <c r="G54" s="10">
        <v>263785</v>
      </c>
      <c r="H54" s="10">
        <v>0</v>
      </c>
      <c r="I54" s="10">
        <v>6507941</v>
      </c>
      <c r="J54" s="10">
        <v>6573721</v>
      </c>
      <c r="K54" s="10">
        <v>5127763</v>
      </c>
      <c r="L54" s="14">
        <f>I54-J54</f>
        <v>-65780</v>
      </c>
      <c r="M54" s="31">
        <f>(I54-J54)/J54*100</f>
        <v>-1.000650925100107</v>
      </c>
      <c r="N54" s="33">
        <f t="shared" si="3"/>
        <v>-196256</v>
      </c>
      <c r="O54" s="34">
        <f t="shared" si="4"/>
        <v>-3.8273219725638645</v>
      </c>
    </row>
    <row r="55" spans="1:15" ht="9.75" customHeight="1">
      <c r="A55" s="14" t="s">
        <v>42</v>
      </c>
      <c r="B55" s="14"/>
      <c r="C55" s="10">
        <v>5361788</v>
      </c>
      <c r="D55" s="10">
        <v>143215</v>
      </c>
      <c r="E55" s="10">
        <v>0</v>
      </c>
      <c r="F55" s="10">
        <v>797122</v>
      </c>
      <c r="G55" s="10">
        <v>196537</v>
      </c>
      <c r="H55" s="10">
        <v>0</v>
      </c>
      <c r="I55" s="10">
        <v>6498662</v>
      </c>
      <c r="J55" s="10">
        <v>6323486</v>
      </c>
      <c r="K55" s="10">
        <v>5334447</v>
      </c>
      <c r="L55" s="14">
        <f>I55-J55</f>
        <v>175176</v>
      </c>
      <c r="M55" s="31">
        <f>(I55-J55)/J55*100</f>
        <v>2.7702441343271733</v>
      </c>
      <c r="N55" s="33">
        <f t="shared" si="3"/>
        <v>27341</v>
      </c>
      <c r="O55" s="34">
        <f t="shared" si="4"/>
        <v>0.5125367259249178</v>
      </c>
    </row>
    <row r="56" spans="1:15" ht="9.75" customHeight="1">
      <c r="A56" s="14" t="s">
        <v>74</v>
      </c>
      <c r="B56" s="14"/>
      <c r="C56" s="10">
        <v>4981681</v>
      </c>
      <c r="D56" s="10">
        <v>233657</v>
      </c>
      <c r="E56" s="10">
        <v>0</v>
      </c>
      <c r="F56" s="10">
        <v>984043</v>
      </c>
      <c r="G56" s="10">
        <v>166601</v>
      </c>
      <c r="H56" s="10">
        <v>0</v>
      </c>
      <c r="I56" s="10">
        <v>6365982</v>
      </c>
      <c r="J56" s="10">
        <v>6170760</v>
      </c>
      <c r="K56" s="10">
        <v>4976232</v>
      </c>
      <c r="L56" s="14">
        <f>I56-J56</f>
        <v>195222</v>
      </c>
      <c r="M56" s="31">
        <f>(I56-J56)/J56*100</f>
        <v>3.16366217451335</v>
      </c>
      <c r="N56" s="33">
        <f t="shared" si="3"/>
        <v>5449</v>
      </c>
      <c r="O56" s="34">
        <f t="shared" si="4"/>
        <v>0.10950052167985737</v>
      </c>
    </row>
    <row r="57" spans="1:15" ht="9.75" customHeight="1">
      <c r="A57" s="14" t="s">
        <v>70</v>
      </c>
      <c r="B57" s="14" t="s">
        <v>142</v>
      </c>
      <c r="C57" s="10">
        <v>4343694</v>
      </c>
      <c r="D57" s="10">
        <v>261643</v>
      </c>
      <c r="E57" s="10">
        <v>0</v>
      </c>
      <c r="F57" s="10">
        <v>964918</v>
      </c>
      <c r="G57" s="10">
        <v>238477</v>
      </c>
      <c r="H57" s="10">
        <v>0</v>
      </c>
      <c r="I57" s="10">
        <v>5808732</v>
      </c>
      <c r="J57" s="10">
        <v>6091630</v>
      </c>
      <c r="K57" s="10">
        <v>4545266</v>
      </c>
      <c r="L57" s="14">
        <f>I57-J57</f>
        <v>-282898</v>
      </c>
      <c r="M57" s="31">
        <f>(I57-J57)/J57*100</f>
        <v>-4.644044369076913</v>
      </c>
      <c r="N57" s="33">
        <f t="shared" si="3"/>
        <v>-201572</v>
      </c>
      <c r="O57" s="34">
        <f t="shared" si="4"/>
        <v>-4.434767954174739</v>
      </c>
    </row>
    <row r="58" spans="1:15" ht="9.75" customHeight="1">
      <c r="A58" s="14" t="s">
        <v>103</v>
      </c>
      <c r="B58" s="14"/>
      <c r="C58" s="10">
        <v>3524691</v>
      </c>
      <c r="D58" s="10">
        <v>666565</v>
      </c>
      <c r="E58" s="10">
        <v>422963</v>
      </c>
      <c r="F58" s="10">
        <v>579556</v>
      </c>
      <c r="G58" s="10">
        <v>491849</v>
      </c>
      <c r="H58" s="10">
        <v>0</v>
      </c>
      <c r="I58" s="10">
        <v>5685624</v>
      </c>
      <c r="J58" s="10">
        <v>5682738</v>
      </c>
      <c r="K58" s="10">
        <v>3549183</v>
      </c>
      <c r="L58" s="14">
        <f>I58-J58</f>
        <v>2886</v>
      </c>
      <c r="M58" s="31">
        <f>(I58-J58)/J58*100</f>
        <v>0.05078537845665241</v>
      </c>
      <c r="N58" s="33">
        <f t="shared" si="3"/>
        <v>-24492</v>
      </c>
      <c r="O58" s="34">
        <f t="shared" si="4"/>
        <v>-0.6900743072419766</v>
      </c>
    </row>
    <row r="59" spans="1:15" ht="9.75" customHeight="1">
      <c r="A59" s="14" t="s">
        <v>63</v>
      </c>
      <c r="B59" s="14" t="s">
        <v>142</v>
      </c>
      <c r="C59" s="10">
        <v>4019486</v>
      </c>
      <c r="D59" s="10">
        <v>91722</v>
      </c>
      <c r="E59" s="10">
        <v>0</v>
      </c>
      <c r="F59" s="10">
        <v>1127455</v>
      </c>
      <c r="G59" s="10">
        <v>113381</v>
      </c>
      <c r="H59" s="10">
        <v>0</v>
      </c>
      <c r="I59" s="10">
        <v>5352044</v>
      </c>
      <c r="J59" s="10">
        <v>5345680</v>
      </c>
      <c r="K59" s="10">
        <v>4089561</v>
      </c>
      <c r="L59" s="14">
        <f>I59-J59</f>
        <v>6364</v>
      </c>
      <c r="M59" s="31">
        <f>(I59-J59)/J59*100</f>
        <v>0.11904940063752413</v>
      </c>
      <c r="N59" s="33">
        <f t="shared" si="3"/>
        <v>-70075</v>
      </c>
      <c r="O59" s="34">
        <f t="shared" si="4"/>
        <v>-1.7135091028107907</v>
      </c>
    </row>
    <row r="60" spans="1:15" ht="9.75" customHeight="1">
      <c r="A60" s="14" t="s">
        <v>58</v>
      </c>
      <c r="B60" s="14" t="s">
        <v>142</v>
      </c>
      <c r="C60" s="10">
        <v>4033549</v>
      </c>
      <c r="D60" s="10">
        <v>60412</v>
      </c>
      <c r="E60" s="10">
        <v>0</v>
      </c>
      <c r="F60" s="10">
        <v>665626</v>
      </c>
      <c r="G60" s="10">
        <v>356919</v>
      </c>
      <c r="H60" s="10">
        <v>0</v>
      </c>
      <c r="I60" s="10">
        <v>5116506</v>
      </c>
      <c r="J60" s="10">
        <v>5194184</v>
      </c>
      <c r="K60" s="10">
        <v>4106393</v>
      </c>
      <c r="L60" s="14">
        <f>I60-J60</f>
        <v>-77678</v>
      </c>
      <c r="M60" s="31">
        <f>(I60-J60)/J60*100</f>
        <v>-1.495480329537806</v>
      </c>
      <c r="N60" s="33">
        <f t="shared" si="3"/>
        <v>-72844</v>
      </c>
      <c r="O60" s="34">
        <f t="shared" si="4"/>
        <v>-1.7739169144307425</v>
      </c>
    </row>
    <row r="61" spans="1:15" ht="9.75" customHeight="1">
      <c r="A61" s="14" t="s">
        <v>64</v>
      </c>
      <c r="B61" s="14" t="s">
        <v>142</v>
      </c>
      <c r="C61" s="10">
        <v>3885989</v>
      </c>
      <c r="D61" s="10">
        <v>110575</v>
      </c>
      <c r="E61" s="10">
        <v>0</v>
      </c>
      <c r="F61" s="10">
        <v>775509</v>
      </c>
      <c r="G61" s="10">
        <v>243394</v>
      </c>
      <c r="H61" s="10">
        <v>0</v>
      </c>
      <c r="I61" s="10">
        <v>5015467</v>
      </c>
      <c r="J61" s="10">
        <v>4978448</v>
      </c>
      <c r="K61" s="10">
        <v>3948442</v>
      </c>
      <c r="L61" s="14">
        <f>I61-J61</f>
        <v>37019</v>
      </c>
      <c r="M61" s="31">
        <f>(I61-J61)/J61*100</f>
        <v>0.7435851494280948</v>
      </c>
      <c r="N61" s="33">
        <f t="shared" si="3"/>
        <v>-62453</v>
      </c>
      <c r="O61" s="34">
        <f t="shared" si="4"/>
        <v>-1.5817124830502767</v>
      </c>
    </row>
    <row r="62" spans="1:15" ht="9.75" customHeight="1">
      <c r="A62" s="14" t="s">
        <v>50</v>
      </c>
      <c r="B62" s="14" t="s">
        <v>142</v>
      </c>
      <c r="C62" s="10">
        <v>3345824</v>
      </c>
      <c r="D62" s="10">
        <v>52299</v>
      </c>
      <c r="E62" s="10">
        <v>0</v>
      </c>
      <c r="F62" s="10">
        <v>1210573</v>
      </c>
      <c r="G62" s="10">
        <v>262339</v>
      </c>
      <c r="H62" s="10">
        <v>0</v>
      </c>
      <c r="I62" s="10">
        <v>4871035</v>
      </c>
      <c r="J62" s="10">
        <v>4833848</v>
      </c>
      <c r="K62" s="10">
        <v>3358684</v>
      </c>
      <c r="L62" s="14">
        <f>I62-J62</f>
        <v>37187</v>
      </c>
      <c r="M62" s="31">
        <f>(I62-J62)/J62*100</f>
        <v>0.7693042892536133</v>
      </c>
      <c r="N62" s="33">
        <f t="shared" si="3"/>
        <v>-12860</v>
      </c>
      <c r="O62" s="34">
        <f t="shared" si="4"/>
        <v>-0.3828880597281554</v>
      </c>
    </row>
    <row r="63" spans="1:15" ht="9.75" customHeight="1">
      <c r="A63" s="14" t="s">
        <v>72</v>
      </c>
      <c r="B63" s="14"/>
      <c r="C63" s="10">
        <v>3474382</v>
      </c>
      <c r="D63" s="10">
        <v>194366</v>
      </c>
      <c r="E63" s="10">
        <v>416926</v>
      </c>
      <c r="F63" s="10">
        <v>558711</v>
      </c>
      <c r="G63" s="10">
        <v>63343</v>
      </c>
      <c r="H63" s="10">
        <v>0</v>
      </c>
      <c r="I63" s="10">
        <v>4707728</v>
      </c>
      <c r="J63" s="10">
        <v>4532032</v>
      </c>
      <c r="K63" s="10">
        <v>3507824</v>
      </c>
      <c r="L63" s="14">
        <f>I63-J63</f>
        <v>175696</v>
      </c>
      <c r="M63" s="31">
        <f>(I63-J63)/J63*100</f>
        <v>3.8767599169643994</v>
      </c>
      <c r="N63" s="33">
        <f t="shared" si="3"/>
        <v>-33442</v>
      </c>
      <c r="O63" s="34">
        <f t="shared" si="4"/>
        <v>-0.9533545582674616</v>
      </c>
    </row>
    <row r="64" spans="1:15" ht="9.75" customHeight="1">
      <c r="A64" s="14" t="s">
        <v>55</v>
      </c>
      <c r="B64" s="14" t="s">
        <v>142</v>
      </c>
      <c r="C64" s="10">
        <v>3257365</v>
      </c>
      <c r="D64" s="10">
        <v>109327</v>
      </c>
      <c r="E64" s="10">
        <v>0</v>
      </c>
      <c r="F64" s="10">
        <v>773543</v>
      </c>
      <c r="G64" s="10">
        <v>310786</v>
      </c>
      <c r="H64" s="10">
        <v>0</v>
      </c>
      <c r="I64" s="10">
        <v>4451021</v>
      </c>
      <c r="J64" s="10">
        <v>4239393</v>
      </c>
      <c r="K64" s="10">
        <v>3309165</v>
      </c>
      <c r="L64" s="14">
        <f>I64-J64</f>
        <v>211628</v>
      </c>
      <c r="M64" s="31">
        <f>(I64-J64)/J64*100</f>
        <v>4.9919410632607075</v>
      </c>
      <c r="N64" s="33">
        <f t="shared" si="3"/>
        <v>-51800</v>
      </c>
      <c r="O64" s="34">
        <f t="shared" si="4"/>
        <v>-1.5653495670357929</v>
      </c>
    </row>
    <row r="65" spans="1:15" ht="9.75" customHeight="1">
      <c r="A65" s="14" t="s">
        <v>60</v>
      </c>
      <c r="B65" s="14" t="s">
        <v>142</v>
      </c>
      <c r="C65" s="10">
        <v>3524761</v>
      </c>
      <c r="D65" s="10">
        <v>226677</v>
      </c>
      <c r="E65" s="10">
        <v>0</v>
      </c>
      <c r="F65" s="10">
        <v>516432</v>
      </c>
      <c r="G65" s="10">
        <v>131748</v>
      </c>
      <c r="H65" s="10">
        <v>0</v>
      </c>
      <c r="I65" s="10">
        <v>4399618</v>
      </c>
      <c r="J65" s="10">
        <v>4409049</v>
      </c>
      <c r="K65" s="10">
        <v>3622146</v>
      </c>
      <c r="L65" s="14">
        <f>I65-J65</f>
        <v>-9431</v>
      </c>
      <c r="M65" s="31">
        <f>(I65-J65)/J65*100</f>
        <v>-0.21390100223426864</v>
      </c>
      <c r="N65" s="33">
        <f t="shared" si="3"/>
        <v>-97385</v>
      </c>
      <c r="O65" s="34">
        <f t="shared" si="4"/>
        <v>-2.6885995208365427</v>
      </c>
    </row>
    <row r="66" spans="1:15" ht="9.75" customHeight="1">
      <c r="A66" s="14" t="s">
        <v>61</v>
      </c>
      <c r="B66" s="14" t="s">
        <v>142</v>
      </c>
      <c r="C66" s="10">
        <v>3256818</v>
      </c>
      <c r="D66" s="10">
        <v>216112</v>
      </c>
      <c r="E66" s="10">
        <v>0</v>
      </c>
      <c r="F66" s="10">
        <v>656213</v>
      </c>
      <c r="G66" s="10">
        <v>143607</v>
      </c>
      <c r="H66" s="10">
        <v>0</v>
      </c>
      <c r="I66" s="10">
        <v>4272750</v>
      </c>
      <c r="J66" s="10">
        <v>4224993</v>
      </c>
      <c r="K66" s="10">
        <v>3337397</v>
      </c>
      <c r="L66" s="14">
        <f>I66-J66</f>
        <v>47757</v>
      </c>
      <c r="M66" s="31">
        <f>(I66-J66)/J66*100</f>
        <v>1.1303450680273317</v>
      </c>
      <c r="N66" s="33">
        <f t="shared" si="3"/>
        <v>-80579</v>
      </c>
      <c r="O66" s="34">
        <f t="shared" si="4"/>
        <v>-2.4144265725653855</v>
      </c>
    </row>
    <row r="67" spans="1:15" ht="9.75" customHeight="1">
      <c r="A67" s="14" t="s">
        <v>44</v>
      </c>
      <c r="B67" s="14" t="s">
        <v>138</v>
      </c>
      <c r="C67" s="10">
        <v>2992112</v>
      </c>
      <c r="D67" s="10">
        <v>133440</v>
      </c>
      <c r="E67" s="10">
        <v>0</v>
      </c>
      <c r="F67" s="10">
        <v>660433</v>
      </c>
      <c r="G67" s="10">
        <v>89374</v>
      </c>
      <c r="H67" s="10">
        <v>0</v>
      </c>
      <c r="I67" s="10">
        <v>3875359</v>
      </c>
      <c r="J67" s="10">
        <v>3760353</v>
      </c>
      <c r="K67" s="10">
        <v>3060942</v>
      </c>
      <c r="L67" s="14">
        <f>I67-J67</f>
        <v>115006</v>
      </c>
      <c r="M67" s="31">
        <f>(I67-J67)/J67*100</f>
        <v>3.058383082652081</v>
      </c>
      <c r="N67" s="33">
        <f t="shared" si="3"/>
        <v>-68830</v>
      </c>
      <c r="O67" s="34">
        <f t="shared" si="4"/>
        <v>-2.2486541724737026</v>
      </c>
    </row>
    <row r="68" spans="1:15" ht="9.75" customHeight="1">
      <c r="A68" s="14" t="s">
        <v>53</v>
      </c>
      <c r="B68" s="14" t="s">
        <v>138</v>
      </c>
      <c r="C68" s="10">
        <v>2670291</v>
      </c>
      <c r="D68" s="10">
        <v>41448</v>
      </c>
      <c r="E68" s="10">
        <v>213625</v>
      </c>
      <c r="F68" s="10">
        <v>712716</v>
      </c>
      <c r="G68" s="10">
        <v>99498</v>
      </c>
      <c r="H68" s="10">
        <v>0</v>
      </c>
      <c r="I68" s="10">
        <v>3737578</v>
      </c>
      <c r="J68" s="10">
        <v>3853335</v>
      </c>
      <c r="K68" s="10">
        <v>2765540</v>
      </c>
      <c r="L68" s="14">
        <f>I68-J68</f>
        <v>-115757</v>
      </c>
      <c r="M68" s="31">
        <f>(I68-J68)/J68*100</f>
        <v>-3.004073095124094</v>
      </c>
      <c r="N68" s="33">
        <f t="shared" si="3"/>
        <v>-95249</v>
      </c>
      <c r="O68" s="34">
        <f t="shared" si="4"/>
        <v>-3.4441374921353516</v>
      </c>
    </row>
    <row r="69" spans="1:15" ht="9.75" customHeight="1">
      <c r="A69" s="14" t="s">
        <v>129</v>
      </c>
      <c r="B69" s="14" t="s">
        <v>138</v>
      </c>
      <c r="C69" s="10">
        <v>2403103</v>
      </c>
      <c r="D69" s="10">
        <v>50112</v>
      </c>
      <c r="E69" s="10">
        <v>288372</v>
      </c>
      <c r="F69" s="10">
        <v>918855</v>
      </c>
      <c r="G69" s="10">
        <v>26031</v>
      </c>
      <c r="H69" s="10">
        <v>0</v>
      </c>
      <c r="I69" s="10">
        <v>3686473</v>
      </c>
      <c r="J69" s="10">
        <v>3451361</v>
      </c>
      <c r="K69" s="10">
        <v>2513636</v>
      </c>
      <c r="L69" s="14">
        <f>I69-J69</f>
        <v>235112</v>
      </c>
      <c r="M69" s="31">
        <f>(I69-J69)/J69*100</f>
        <v>6.8121532346225155</v>
      </c>
      <c r="N69" s="33">
        <f t="shared" si="3"/>
        <v>-110533</v>
      </c>
      <c r="O69" s="34">
        <f t="shared" si="4"/>
        <v>-4.397335175021364</v>
      </c>
    </row>
    <row r="70" spans="1:15" ht="9.75" customHeight="1">
      <c r="A70" s="14" t="s">
        <v>98</v>
      </c>
      <c r="B70" s="14"/>
      <c r="C70" s="10">
        <v>2961683</v>
      </c>
      <c r="D70" s="10">
        <v>33345</v>
      </c>
      <c r="E70" s="10">
        <v>355402</v>
      </c>
      <c r="F70" s="10">
        <v>49870</v>
      </c>
      <c r="G70" s="10">
        <v>272607</v>
      </c>
      <c r="H70" s="10">
        <v>0</v>
      </c>
      <c r="I70" s="10">
        <v>3672907</v>
      </c>
      <c r="J70" s="10">
        <v>3468307</v>
      </c>
      <c r="K70" s="10">
        <v>2690132</v>
      </c>
      <c r="L70" s="14">
        <f>I70-J70</f>
        <v>204600</v>
      </c>
      <c r="M70" s="31">
        <f>(I70-J70)/J70*100</f>
        <v>5.899131766593903</v>
      </c>
      <c r="N70" s="33">
        <f aca="true" t="shared" si="5" ref="N70:N101">C70-K70</f>
        <v>271551</v>
      </c>
      <c r="O70" s="34">
        <f t="shared" si="4"/>
        <v>10.094337378240176</v>
      </c>
    </row>
    <row r="71" spans="1:15" ht="9.75" customHeight="1">
      <c r="A71" s="14" t="s">
        <v>106</v>
      </c>
      <c r="B71" s="14"/>
      <c r="C71" s="10">
        <v>2217926</v>
      </c>
      <c r="D71" s="10">
        <v>473119</v>
      </c>
      <c r="E71" s="10">
        <v>266151</v>
      </c>
      <c r="F71" s="10">
        <v>384332</v>
      </c>
      <c r="G71" s="10">
        <v>262917</v>
      </c>
      <c r="H71" s="10">
        <v>0</v>
      </c>
      <c r="I71" s="10">
        <v>3604445</v>
      </c>
      <c r="J71" s="10">
        <v>3524605</v>
      </c>
      <c r="K71" s="10">
        <v>2123502</v>
      </c>
      <c r="L71" s="14">
        <f>I71-J71</f>
        <v>79840</v>
      </c>
      <c r="M71" s="31">
        <f>(I71-J71)/J71*100</f>
        <v>2.265218371987783</v>
      </c>
      <c r="N71" s="33">
        <f t="shared" si="5"/>
        <v>94424</v>
      </c>
      <c r="O71" s="34">
        <f t="shared" si="4"/>
        <v>4.446616956329685</v>
      </c>
    </row>
    <row r="72" spans="1:15" ht="9.75" customHeight="1">
      <c r="A72" s="14" t="s">
        <v>49</v>
      </c>
      <c r="B72" s="14" t="s">
        <v>138</v>
      </c>
      <c r="C72" s="10">
        <v>2344829</v>
      </c>
      <c r="D72" s="10">
        <v>33359</v>
      </c>
      <c r="E72" s="10">
        <v>281380</v>
      </c>
      <c r="F72" s="10">
        <v>708573</v>
      </c>
      <c r="G72" s="10">
        <v>232981</v>
      </c>
      <c r="H72" s="10">
        <v>0</v>
      </c>
      <c r="I72" s="10">
        <v>3601122</v>
      </c>
      <c r="J72" s="10">
        <v>3660577</v>
      </c>
      <c r="K72" s="10">
        <v>2433765</v>
      </c>
      <c r="L72" s="14">
        <f>I72-J72</f>
        <v>-59455</v>
      </c>
      <c r="M72" s="31">
        <f>(I72-J72)/J72*100</f>
        <v>-1.6241974967334385</v>
      </c>
      <c r="N72" s="33">
        <f t="shared" si="5"/>
        <v>-88936</v>
      </c>
      <c r="O72" s="34">
        <v>0</v>
      </c>
    </row>
    <row r="73" spans="1:15" ht="9.75" customHeight="1">
      <c r="A73" s="14" t="s">
        <v>57</v>
      </c>
      <c r="B73" s="14" t="s">
        <v>138</v>
      </c>
      <c r="C73" s="10">
        <v>2513629</v>
      </c>
      <c r="D73" s="10">
        <v>62037</v>
      </c>
      <c r="E73" s="10">
        <v>201089</v>
      </c>
      <c r="F73" s="10">
        <v>557132</v>
      </c>
      <c r="G73" s="10">
        <v>45989</v>
      </c>
      <c r="H73" s="10">
        <v>0</v>
      </c>
      <c r="I73" s="10">
        <v>3379876</v>
      </c>
      <c r="J73" s="10">
        <v>3335316</v>
      </c>
      <c r="K73" s="10">
        <v>2584667</v>
      </c>
      <c r="L73" s="14">
        <f>I73-J73</f>
        <v>44560</v>
      </c>
      <c r="M73" s="31">
        <f>(I73-J73)/J73*100</f>
        <v>1.3360053440213762</v>
      </c>
      <c r="N73" s="33">
        <f t="shared" si="5"/>
        <v>-71038</v>
      </c>
      <c r="O73" s="34">
        <f aca="true" t="shared" si="6" ref="O73:O99">(C73-K73)/K73*100</f>
        <v>-2.7484391606346197</v>
      </c>
    </row>
    <row r="74" spans="1:15" ht="9.75" customHeight="1">
      <c r="A74" s="14" t="s">
        <v>59</v>
      </c>
      <c r="B74" s="14" t="s">
        <v>142</v>
      </c>
      <c r="C74" s="10">
        <v>2375113</v>
      </c>
      <c r="D74" s="10">
        <v>82232</v>
      </c>
      <c r="E74" s="10">
        <v>0</v>
      </c>
      <c r="F74" s="10">
        <v>667787</v>
      </c>
      <c r="G74" s="10">
        <v>126686</v>
      </c>
      <c r="H74" s="10">
        <v>0</v>
      </c>
      <c r="I74" s="10">
        <v>3251818</v>
      </c>
      <c r="J74" s="10">
        <v>3259596</v>
      </c>
      <c r="K74" s="10">
        <v>2447637</v>
      </c>
      <c r="L74" s="14">
        <f>I74-J74</f>
        <v>-7778</v>
      </c>
      <c r="M74" s="31">
        <f>(I74-J74)/J74*100</f>
        <v>-0.23861852818570153</v>
      </c>
      <c r="N74" s="33">
        <f t="shared" si="5"/>
        <v>-72524</v>
      </c>
      <c r="O74" s="34">
        <f t="shared" si="6"/>
        <v>-2.96302106889216</v>
      </c>
    </row>
    <row r="75" spans="1:15" ht="9.75" customHeight="1">
      <c r="A75" s="14" t="s">
        <v>27</v>
      </c>
      <c r="B75" s="14" t="s">
        <v>138</v>
      </c>
      <c r="C75" s="10">
        <v>2104648</v>
      </c>
      <c r="D75" s="10">
        <v>33729</v>
      </c>
      <c r="E75" s="10">
        <v>252559</v>
      </c>
      <c r="F75" s="10">
        <v>414525</v>
      </c>
      <c r="G75" s="10">
        <v>868</v>
      </c>
      <c r="H75" s="10">
        <v>0</v>
      </c>
      <c r="I75" s="10">
        <v>2806329</v>
      </c>
      <c r="J75" s="10">
        <v>2806786</v>
      </c>
      <c r="K75" s="10">
        <v>2143671</v>
      </c>
      <c r="L75" s="14">
        <f>I75-J75</f>
        <v>-457</v>
      </c>
      <c r="M75" s="31">
        <f>(I75-J75)/J75*100</f>
        <v>-0.016281968058840253</v>
      </c>
      <c r="N75" s="33">
        <f t="shared" si="5"/>
        <v>-39023</v>
      </c>
      <c r="O75" s="34">
        <f t="shared" si="6"/>
        <v>-1.820381952267862</v>
      </c>
    </row>
    <row r="76" spans="1:15" ht="9.75" customHeight="1">
      <c r="A76" s="14" t="s">
        <v>67</v>
      </c>
      <c r="B76" s="14" t="s">
        <v>138</v>
      </c>
      <c r="C76" s="10">
        <v>1971779</v>
      </c>
      <c r="D76" s="10">
        <v>95329</v>
      </c>
      <c r="E76" s="10">
        <v>0</v>
      </c>
      <c r="F76" s="10">
        <v>437869</v>
      </c>
      <c r="G76" s="10">
        <v>89808</v>
      </c>
      <c r="H76" s="10">
        <v>0</v>
      </c>
      <c r="I76" s="10">
        <v>2594785</v>
      </c>
      <c r="J76" s="10">
        <v>2707195</v>
      </c>
      <c r="K76" s="10">
        <v>2077178</v>
      </c>
      <c r="L76" s="14">
        <f>I76-J76</f>
        <v>-112410</v>
      </c>
      <c r="M76" s="31">
        <f>(I76-J76)/J76*100</f>
        <v>-4.152268307233133</v>
      </c>
      <c r="N76" s="33">
        <f t="shared" si="5"/>
        <v>-105399</v>
      </c>
      <c r="O76" s="34">
        <f t="shared" si="6"/>
        <v>-5.074143862490359</v>
      </c>
    </row>
    <row r="77" spans="1:15" ht="9.75" customHeight="1">
      <c r="A77" s="14" t="s">
        <v>48</v>
      </c>
      <c r="B77" s="14" t="s">
        <v>138</v>
      </c>
      <c r="C77" s="10">
        <v>1530151</v>
      </c>
      <c r="D77" s="10">
        <v>80772</v>
      </c>
      <c r="E77" s="10">
        <v>183618</v>
      </c>
      <c r="F77" s="10">
        <v>739975</v>
      </c>
      <c r="G77" s="10">
        <v>37167</v>
      </c>
      <c r="H77" s="10">
        <v>0</v>
      </c>
      <c r="I77" s="10">
        <v>2571683</v>
      </c>
      <c r="J77" s="10">
        <v>2747726</v>
      </c>
      <c r="K77" s="10">
        <v>1563411</v>
      </c>
      <c r="L77" s="14">
        <f>I77-J77</f>
        <v>-176043</v>
      </c>
      <c r="M77" s="31">
        <f>(I77-J77)/J77*100</f>
        <v>-6.4068615284056705</v>
      </c>
      <c r="N77" s="33">
        <f t="shared" si="5"/>
        <v>-33260</v>
      </c>
      <c r="O77" s="34">
        <f t="shared" si="6"/>
        <v>-2.127399640913362</v>
      </c>
    </row>
    <row r="78" spans="1:15" ht="9.75" customHeight="1">
      <c r="A78" s="14" t="s">
        <v>9</v>
      </c>
      <c r="B78" s="14"/>
      <c r="C78" s="10">
        <v>1656721</v>
      </c>
      <c r="D78" s="10">
        <v>94001</v>
      </c>
      <c r="E78" s="10">
        <v>198807</v>
      </c>
      <c r="F78" s="10">
        <v>396982</v>
      </c>
      <c r="G78" s="10">
        <v>146933</v>
      </c>
      <c r="H78" s="10">
        <v>0</v>
      </c>
      <c r="I78" s="10">
        <v>2493444</v>
      </c>
      <c r="J78" s="10">
        <v>2314615</v>
      </c>
      <c r="K78" s="10">
        <v>1545705</v>
      </c>
      <c r="L78" s="14">
        <f>I78-J78</f>
        <v>178829</v>
      </c>
      <c r="M78" s="31">
        <f>(I78-J78)/J78*100</f>
        <v>7.726079715201016</v>
      </c>
      <c r="N78" s="33">
        <f t="shared" si="5"/>
        <v>111016</v>
      </c>
      <c r="O78" s="34">
        <f t="shared" si="6"/>
        <v>7.182224292474955</v>
      </c>
    </row>
    <row r="79" spans="1:15" ht="9.75" customHeight="1">
      <c r="A79" s="14" t="s">
        <v>51</v>
      </c>
      <c r="B79" s="14" t="s">
        <v>142</v>
      </c>
      <c r="C79" s="10">
        <v>1335241</v>
      </c>
      <c r="D79" s="10">
        <v>12264</v>
      </c>
      <c r="E79" s="10">
        <v>0</v>
      </c>
      <c r="F79" s="10">
        <v>1001260</v>
      </c>
      <c r="G79" s="10">
        <v>68115</v>
      </c>
      <c r="H79" s="10">
        <v>0</v>
      </c>
      <c r="I79" s="10">
        <v>2416880</v>
      </c>
      <c r="J79" s="10">
        <v>2202050</v>
      </c>
      <c r="K79" s="10">
        <v>1393344</v>
      </c>
      <c r="L79" s="14">
        <f>I79-J79</f>
        <v>214830</v>
      </c>
      <c r="M79" s="31">
        <f>(I79-J79)/J79*100</f>
        <v>9.755909266365432</v>
      </c>
      <c r="N79" s="33">
        <f t="shared" si="5"/>
        <v>-58103</v>
      </c>
      <c r="O79" s="34">
        <f t="shared" si="6"/>
        <v>-4.170039846584907</v>
      </c>
    </row>
    <row r="80" spans="1:15" ht="9.75" customHeight="1">
      <c r="A80" s="14" t="s">
        <v>73</v>
      </c>
      <c r="B80" s="14" t="s">
        <v>138</v>
      </c>
      <c r="C80" s="10">
        <v>1845039</v>
      </c>
      <c r="D80" s="10">
        <v>42387</v>
      </c>
      <c r="E80" s="10">
        <v>0</v>
      </c>
      <c r="F80" s="10">
        <v>281447</v>
      </c>
      <c r="G80" s="10">
        <v>71008</v>
      </c>
      <c r="H80" s="10">
        <v>0</v>
      </c>
      <c r="I80" s="10">
        <v>2239881</v>
      </c>
      <c r="J80" s="10">
        <v>2169153</v>
      </c>
      <c r="K80" s="10">
        <v>1905452</v>
      </c>
      <c r="L80" s="14">
        <f>I80-J80</f>
        <v>70728</v>
      </c>
      <c r="M80" s="31">
        <f>(I80-J80)/J80*100</f>
        <v>3.2606275352637644</v>
      </c>
      <c r="N80" s="33">
        <f t="shared" si="5"/>
        <v>-60413</v>
      </c>
      <c r="O80" s="34">
        <f t="shared" si="6"/>
        <v>-3.1705338155986085</v>
      </c>
    </row>
    <row r="81" spans="1:15" ht="9.75" customHeight="1">
      <c r="A81" s="14" t="s">
        <v>41</v>
      </c>
      <c r="B81" s="14" t="s">
        <v>142</v>
      </c>
      <c r="C81" s="10">
        <v>1688646</v>
      </c>
      <c r="D81" s="10">
        <v>62226</v>
      </c>
      <c r="E81" s="10">
        <v>0</v>
      </c>
      <c r="F81" s="10">
        <v>290644</v>
      </c>
      <c r="G81" s="10">
        <v>51629</v>
      </c>
      <c r="H81" s="10">
        <v>0</v>
      </c>
      <c r="I81" s="10">
        <v>2093145</v>
      </c>
      <c r="J81" s="10">
        <v>2190640</v>
      </c>
      <c r="K81" s="10">
        <v>1728033</v>
      </c>
      <c r="L81" s="14">
        <f>I81-J81</f>
        <v>-97495</v>
      </c>
      <c r="M81" s="31">
        <f>(I81-J81)/J81*100</f>
        <v>-4.45052587371727</v>
      </c>
      <c r="N81" s="33">
        <f t="shared" si="5"/>
        <v>-39387</v>
      </c>
      <c r="O81" s="34">
        <f t="shared" si="6"/>
        <v>-2.2792967495412415</v>
      </c>
    </row>
    <row r="82" spans="1:15" ht="9.75" customHeight="1">
      <c r="A82" s="14" t="s">
        <v>54</v>
      </c>
      <c r="B82" s="14" t="s">
        <v>138</v>
      </c>
      <c r="C82" s="10">
        <v>1499185</v>
      </c>
      <c r="D82" s="10">
        <v>50738</v>
      </c>
      <c r="E82" s="10">
        <v>0</v>
      </c>
      <c r="F82" s="10">
        <v>473810</v>
      </c>
      <c r="G82" s="10">
        <v>53075</v>
      </c>
      <c r="H82" s="10">
        <v>0</v>
      </c>
      <c r="I82" s="10">
        <v>2076808</v>
      </c>
      <c r="J82" s="10">
        <v>2249106</v>
      </c>
      <c r="K82" s="10">
        <v>1515879</v>
      </c>
      <c r="L82" s="14">
        <f>I82-J82</f>
        <v>-172298</v>
      </c>
      <c r="M82" s="31">
        <f>(I82-J82)/J82*100</f>
        <v>-7.660732753369561</v>
      </c>
      <c r="N82" s="33">
        <f t="shared" si="5"/>
        <v>-16694</v>
      </c>
      <c r="O82" s="34">
        <f t="shared" si="6"/>
        <v>-1.1012752337092868</v>
      </c>
    </row>
    <row r="83" spans="1:15" ht="9.75" customHeight="1">
      <c r="A83" s="14" t="s">
        <v>46</v>
      </c>
      <c r="B83" s="14" t="s">
        <v>138</v>
      </c>
      <c r="C83" s="10">
        <v>1436363</v>
      </c>
      <c r="D83" s="10">
        <v>159611</v>
      </c>
      <c r="E83" s="10">
        <v>0</v>
      </c>
      <c r="F83" s="10">
        <v>403153</v>
      </c>
      <c r="G83" s="10">
        <v>68983</v>
      </c>
      <c r="H83" s="10">
        <v>0</v>
      </c>
      <c r="I83" s="10">
        <v>2068110</v>
      </c>
      <c r="J83" s="10">
        <v>2066725</v>
      </c>
      <c r="K83" s="10">
        <v>1536329</v>
      </c>
      <c r="L83" s="14">
        <f>I83-J83</f>
        <v>1385</v>
      </c>
      <c r="M83" s="31">
        <f>(I83-J83)/J83*100</f>
        <v>0.06701423750136085</v>
      </c>
      <c r="N83" s="33">
        <f t="shared" si="5"/>
        <v>-99966</v>
      </c>
      <c r="O83" s="34">
        <f t="shared" si="6"/>
        <v>-6.506809413869035</v>
      </c>
    </row>
    <row r="84" spans="1:15" ht="9.75" customHeight="1">
      <c r="A84" s="14" t="s">
        <v>65</v>
      </c>
      <c r="B84" s="14" t="s">
        <v>138</v>
      </c>
      <c r="C84" s="10">
        <v>1438798</v>
      </c>
      <c r="D84" s="10">
        <v>51887</v>
      </c>
      <c r="E84" s="10">
        <v>172655</v>
      </c>
      <c r="F84" s="10">
        <v>200709</v>
      </c>
      <c r="G84" s="10">
        <v>166890</v>
      </c>
      <c r="H84" s="10">
        <v>0</v>
      </c>
      <c r="I84" s="10">
        <v>2030939</v>
      </c>
      <c r="J84" s="10">
        <v>2158116</v>
      </c>
      <c r="K84" s="10">
        <v>1493334</v>
      </c>
      <c r="L84" s="14">
        <f>I84-J84</f>
        <v>-127177</v>
      </c>
      <c r="M84" s="31">
        <f>(I84-J84)/J84*100</f>
        <v>-5.892964048271733</v>
      </c>
      <c r="N84" s="33">
        <f t="shared" si="5"/>
        <v>-54536</v>
      </c>
      <c r="O84" s="34">
        <f t="shared" si="6"/>
        <v>-3.6519626553738145</v>
      </c>
    </row>
    <row r="85" spans="1:15" ht="9.75" customHeight="1">
      <c r="A85" s="14" t="s">
        <v>52</v>
      </c>
      <c r="B85" s="14" t="s">
        <v>142</v>
      </c>
      <c r="C85" s="10">
        <v>1550457</v>
      </c>
      <c r="D85" s="10">
        <v>9110</v>
      </c>
      <c r="E85" s="10">
        <v>0</v>
      </c>
      <c r="F85" s="10">
        <v>426085</v>
      </c>
      <c r="G85" s="10">
        <v>21404</v>
      </c>
      <c r="H85" s="10">
        <v>0</v>
      </c>
      <c r="I85" s="10">
        <v>2007056</v>
      </c>
      <c r="J85" s="10">
        <v>1936044</v>
      </c>
      <c r="K85" s="10">
        <v>1607413</v>
      </c>
      <c r="L85" s="14">
        <f>I85-J85</f>
        <v>71012</v>
      </c>
      <c r="M85" s="31">
        <f>(I85-J85)/J85*100</f>
        <v>3.667891845433265</v>
      </c>
      <c r="N85" s="33">
        <f t="shared" si="5"/>
        <v>-56956</v>
      </c>
      <c r="O85" s="34">
        <f t="shared" si="6"/>
        <v>-3.543333293932549</v>
      </c>
    </row>
    <row r="86" spans="1:15" ht="9.75" customHeight="1">
      <c r="A86" s="14" t="s">
        <v>43</v>
      </c>
      <c r="B86" s="14" t="s">
        <v>138</v>
      </c>
      <c r="C86" s="10">
        <v>1503921</v>
      </c>
      <c r="D86" s="10">
        <v>22422</v>
      </c>
      <c r="E86" s="10">
        <v>0</v>
      </c>
      <c r="F86" s="10">
        <v>131877</v>
      </c>
      <c r="G86" s="10">
        <v>67392</v>
      </c>
      <c r="H86" s="10">
        <v>0</v>
      </c>
      <c r="I86" s="10">
        <v>1725612</v>
      </c>
      <c r="J86" s="10">
        <v>1734934</v>
      </c>
      <c r="K86" s="10">
        <v>1467436</v>
      </c>
      <c r="L86" s="14">
        <f>I86-J86</f>
        <v>-9322</v>
      </c>
      <c r="M86" s="31">
        <f>(I86-J86)/J86*100</f>
        <v>-0.5373115057979151</v>
      </c>
      <c r="N86" s="33">
        <f t="shared" si="5"/>
        <v>36485</v>
      </c>
      <c r="O86" s="34">
        <f t="shared" si="6"/>
        <v>2.4863094540409256</v>
      </c>
    </row>
    <row r="87" spans="1:15" ht="9.75" customHeight="1">
      <c r="A87" s="14" t="s">
        <v>68</v>
      </c>
      <c r="B87" s="14" t="s">
        <v>138</v>
      </c>
      <c r="C87" s="10">
        <v>969767</v>
      </c>
      <c r="D87" s="10">
        <v>64905</v>
      </c>
      <c r="E87" s="10">
        <v>0</v>
      </c>
      <c r="F87" s="10">
        <v>288681</v>
      </c>
      <c r="G87" s="10">
        <v>8388</v>
      </c>
      <c r="H87" s="10">
        <v>0</v>
      </c>
      <c r="I87" s="10">
        <v>1331741</v>
      </c>
      <c r="J87" s="10">
        <v>1315256</v>
      </c>
      <c r="K87" s="10">
        <v>1036339</v>
      </c>
      <c r="L87" s="14">
        <f>I87-J87</f>
        <v>16485</v>
      </c>
      <c r="M87" s="31">
        <f>(I87-J87)/J87*100</f>
        <v>1.2533681655890563</v>
      </c>
      <c r="N87" s="33">
        <f t="shared" si="5"/>
        <v>-66572</v>
      </c>
      <c r="O87" s="34">
        <f t="shared" si="6"/>
        <v>-6.423766740419882</v>
      </c>
    </row>
    <row r="88" spans="1:15" ht="9.75" customHeight="1">
      <c r="A88" s="14" t="s">
        <v>14</v>
      </c>
      <c r="B88" s="14"/>
      <c r="C88" s="10">
        <v>646691</v>
      </c>
      <c r="D88" s="10">
        <v>198621</v>
      </c>
      <c r="E88" s="10">
        <v>0</v>
      </c>
      <c r="F88" s="10">
        <v>323828</v>
      </c>
      <c r="G88" s="10">
        <v>49026</v>
      </c>
      <c r="H88" s="10">
        <v>0</v>
      </c>
      <c r="I88" s="10">
        <v>1218166</v>
      </c>
      <c r="J88" s="10">
        <v>1224046</v>
      </c>
      <c r="K88" s="10">
        <v>681559</v>
      </c>
      <c r="L88" s="14">
        <f>I88-J88</f>
        <v>-5880</v>
      </c>
      <c r="M88" s="31">
        <f>(I88-J88)/J88*100</f>
        <v>-0.4803741035876103</v>
      </c>
      <c r="N88" s="33">
        <f t="shared" si="5"/>
        <v>-34868</v>
      </c>
      <c r="O88" s="34">
        <f t="shared" si="6"/>
        <v>-5.115918064320184</v>
      </c>
    </row>
    <row r="89" spans="1:15" ht="9.75" customHeight="1">
      <c r="A89" s="14" t="s">
        <v>23</v>
      </c>
      <c r="B89" s="14" t="s">
        <v>138</v>
      </c>
      <c r="C89" s="10">
        <v>779303</v>
      </c>
      <c r="D89" s="10">
        <v>10358</v>
      </c>
      <c r="E89" s="10">
        <v>0</v>
      </c>
      <c r="F89" s="10">
        <v>294990</v>
      </c>
      <c r="G89" s="10">
        <v>22705</v>
      </c>
      <c r="H89" s="10">
        <v>0</v>
      </c>
      <c r="I89" s="10">
        <v>1107356</v>
      </c>
      <c r="J89" s="10">
        <v>1038948</v>
      </c>
      <c r="K89" s="10">
        <v>824874</v>
      </c>
      <c r="L89" s="14">
        <f>I89-J89</f>
        <v>68408</v>
      </c>
      <c r="M89" s="31">
        <f>(I89-J89)/J89*100</f>
        <v>6.584352633625552</v>
      </c>
      <c r="N89" s="33">
        <f t="shared" si="5"/>
        <v>-45571</v>
      </c>
      <c r="O89" s="34">
        <f t="shared" si="6"/>
        <v>-5.524601333052078</v>
      </c>
    </row>
    <row r="90" spans="1:15" ht="9.75" customHeight="1">
      <c r="A90" s="14" t="s">
        <v>128</v>
      </c>
      <c r="B90" s="14"/>
      <c r="C90" s="10">
        <v>683893</v>
      </c>
      <c r="D90" s="10">
        <v>122219</v>
      </c>
      <c r="E90" s="10">
        <v>82067</v>
      </c>
      <c r="F90" s="10">
        <v>166732</v>
      </c>
      <c r="G90" s="10">
        <v>0</v>
      </c>
      <c r="H90" s="10">
        <v>0</v>
      </c>
      <c r="I90" s="10">
        <v>1054911</v>
      </c>
      <c r="J90" s="10">
        <v>1027694</v>
      </c>
      <c r="K90" s="10">
        <v>648812</v>
      </c>
      <c r="L90" s="14">
        <f>I90-J90</f>
        <v>27217</v>
      </c>
      <c r="M90" s="31">
        <f>(I90-J90)/J90*100</f>
        <v>2.648356417377157</v>
      </c>
      <c r="N90" s="33">
        <f t="shared" si="5"/>
        <v>35081</v>
      </c>
      <c r="O90" s="34">
        <f t="shared" si="6"/>
        <v>5.406959180779641</v>
      </c>
    </row>
    <row r="91" spans="1:15" ht="9.75" customHeight="1">
      <c r="A91" s="14" t="s">
        <v>45</v>
      </c>
      <c r="B91" s="14" t="s">
        <v>142</v>
      </c>
      <c r="C91" s="10">
        <v>661057</v>
      </c>
      <c r="D91" s="10">
        <v>3907</v>
      </c>
      <c r="E91" s="10">
        <v>0</v>
      </c>
      <c r="F91" s="10">
        <v>347191</v>
      </c>
      <c r="G91" s="10">
        <v>4194</v>
      </c>
      <c r="H91" s="10">
        <v>0</v>
      </c>
      <c r="I91" s="10">
        <v>1016349</v>
      </c>
      <c r="J91" s="10">
        <v>1123412</v>
      </c>
      <c r="K91" s="10">
        <v>699238</v>
      </c>
      <c r="L91" s="14">
        <f>I91-J91</f>
        <v>-107063</v>
      </c>
      <c r="M91" s="31">
        <f>(I91-J91)/J91*100</f>
        <v>-9.530163466297315</v>
      </c>
      <c r="N91" s="33">
        <f t="shared" si="5"/>
        <v>-38181</v>
      </c>
      <c r="O91" s="34">
        <f t="shared" si="6"/>
        <v>-5.460372577005254</v>
      </c>
    </row>
    <row r="92" spans="1:15" ht="9.75" customHeight="1">
      <c r="A92" s="14" t="s">
        <v>38</v>
      </c>
      <c r="B92" s="14" t="s">
        <v>138</v>
      </c>
      <c r="C92" s="10">
        <v>837394</v>
      </c>
      <c r="D92" s="10">
        <v>38526</v>
      </c>
      <c r="E92" s="10">
        <v>0</v>
      </c>
      <c r="F92" s="10">
        <v>111689</v>
      </c>
      <c r="G92" s="10">
        <v>19813</v>
      </c>
      <c r="H92" s="10">
        <v>0</v>
      </c>
      <c r="I92" s="10">
        <v>1007422</v>
      </c>
      <c r="J92" s="10">
        <v>1028950</v>
      </c>
      <c r="K92" s="10">
        <v>859821</v>
      </c>
      <c r="L92" s="37">
        <f>I92-J92</f>
        <v>-21528</v>
      </c>
      <c r="M92" s="31">
        <f>(I92-J92)/J92*100</f>
        <v>-2.0922299431459255</v>
      </c>
      <c r="N92" s="33">
        <f t="shared" si="5"/>
        <v>-22427</v>
      </c>
      <c r="O92" s="34">
        <f t="shared" si="6"/>
        <v>-2.6083335950157065</v>
      </c>
    </row>
    <row r="93" spans="1:15" ht="9.75" customHeight="1">
      <c r="A93" s="14" t="s">
        <v>24</v>
      </c>
      <c r="B93" s="14" t="s">
        <v>138</v>
      </c>
      <c r="C93" s="10">
        <v>615199</v>
      </c>
      <c r="D93" s="10">
        <v>16311</v>
      </c>
      <c r="E93" s="10">
        <v>0</v>
      </c>
      <c r="F93" s="10">
        <v>136734</v>
      </c>
      <c r="G93" s="10">
        <v>46712</v>
      </c>
      <c r="H93" s="10">
        <v>0</v>
      </c>
      <c r="I93" s="10">
        <v>814956</v>
      </c>
      <c r="J93" s="10">
        <v>844882</v>
      </c>
      <c r="K93" s="10">
        <v>652481</v>
      </c>
      <c r="L93" s="14">
        <f>I93-J93</f>
        <v>-29926</v>
      </c>
      <c r="M93" s="31">
        <f>(I93-J93)/J93*100</f>
        <v>-3.5420330886443314</v>
      </c>
      <c r="N93" s="33">
        <f t="shared" si="5"/>
        <v>-37282</v>
      </c>
      <c r="O93" s="34">
        <f t="shared" si="6"/>
        <v>-5.713882856359036</v>
      </c>
    </row>
    <row r="94" spans="1:15" ht="9.75" customHeight="1">
      <c r="A94" s="14" t="s">
        <v>13</v>
      </c>
      <c r="B94" s="14"/>
      <c r="C94" s="10">
        <v>504045</v>
      </c>
      <c r="D94" s="10">
        <v>8161</v>
      </c>
      <c r="E94" s="10">
        <v>0</v>
      </c>
      <c r="F94" s="10">
        <v>299452</v>
      </c>
      <c r="G94" s="10">
        <v>2892</v>
      </c>
      <c r="H94" s="10">
        <v>0</v>
      </c>
      <c r="I94" s="10">
        <v>814550</v>
      </c>
      <c r="J94" s="10">
        <v>790988</v>
      </c>
      <c r="K94" s="10">
        <v>543682</v>
      </c>
      <c r="L94" s="14">
        <f>I94-J94</f>
        <v>23562</v>
      </c>
      <c r="M94" s="31">
        <f>(I94-J94)/J94*100</f>
        <v>2.978806252433665</v>
      </c>
      <c r="N94" s="33">
        <f t="shared" si="5"/>
        <v>-39637</v>
      </c>
      <c r="O94" s="34">
        <f t="shared" si="6"/>
        <v>-7.290474946751961</v>
      </c>
    </row>
    <row r="95" spans="1:15" ht="9.75" customHeight="1">
      <c r="A95" s="14" t="s">
        <v>66</v>
      </c>
      <c r="B95" s="14" t="s">
        <v>138</v>
      </c>
      <c r="C95" s="10">
        <v>602062</v>
      </c>
      <c r="D95" s="10">
        <v>-2</v>
      </c>
      <c r="E95" s="10">
        <v>0</v>
      </c>
      <c r="F95" s="10">
        <v>176307</v>
      </c>
      <c r="G95" s="10">
        <v>2314</v>
      </c>
      <c r="H95" s="10">
        <v>0</v>
      </c>
      <c r="I95" s="10">
        <v>780681</v>
      </c>
      <c r="J95" s="10">
        <v>885028</v>
      </c>
      <c r="K95" s="10">
        <v>648893</v>
      </c>
      <c r="L95" s="14">
        <f>I95-J95</f>
        <v>-104347</v>
      </c>
      <c r="M95" s="31">
        <f>(I95-J95)/J95*100</f>
        <v>-11.790248444117022</v>
      </c>
      <c r="N95" s="33">
        <f t="shared" si="5"/>
        <v>-46831</v>
      </c>
      <c r="O95" s="34">
        <f t="shared" si="6"/>
        <v>-7.217060439856803</v>
      </c>
    </row>
    <row r="96" spans="1:15" ht="9.75" customHeight="1">
      <c r="A96" s="14" t="s">
        <v>39</v>
      </c>
      <c r="B96" s="14" t="s">
        <v>138</v>
      </c>
      <c r="C96" s="10">
        <v>632136</v>
      </c>
      <c r="D96" s="10">
        <v>2830</v>
      </c>
      <c r="E96" s="10">
        <v>0</v>
      </c>
      <c r="F96" s="10">
        <v>136770</v>
      </c>
      <c r="G96" s="10">
        <v>7809</v>
      </c>
      <c r="H96" s="10">
        <v>0</v>
      </c>
      <c r="I96" s="10">
        <v>779545</v>
      </c>
      <c r="J96" s="10">
        <v>812827</v>
      </c>
      <c r="K96" s="10">
        <v>667837</v>
      </c>
      <c r="L96" s="14">
        <f>I96-J96</f>
        <v>-33282</v>
      </c>
      <c r="M96" s="31">
        <f>(I96-J96)/J96*100</f>
        <v>-4.0945982355408965</v>
      </c>
      <c r="N96" s="33">
        <f t="shared" si="5"/>
        <v>-35701</v>
      </c>
      <c r="O96" s="34">
        <f t="shared" si="6"/>
        <v>-5.345765508649566</v>
      </c>
    </row>
    <row r="97" spans="1:15" ht="9.75" customHeight="1">
      <c r="A97" s="14" t="s">
        <v>20</v>
      </c>
      <c r="B97" s="14" t="s">
        <v>141</v>
      </c>
      <c r="C97" s="10">
        <v>601998</v>
      </c>
      <c r="D97" s="10">
        <v>3607</v>
      </c>
      <c r="E97" s="10">
        <v>0</v>
      </c>
      <c r="F97" s="10">
        <v>143502</v>
      </c>
      <c r="G97" s="10">
        <v>0</v>
      </c>
      <c r="H97" s="10">
        <v>0</v>
      </c>
      <c r="I97" s="10">
        <v>749107</v>
      </c>
      <c r="J97" s="10">
        <v>767525</v>
      </c>
      <c r="K97" s="10">
        <v>637380</v>
      </c>
      <c r="L97" s="14">
        <f>I97-J97</f>
        <v>-18418</v>
      </c>
      <c r="M97" s="31">
        <f>(I97-J97)/J97*100</f>
        <v>-2.399661248819257</v>
      </c>
      <c r="N97" s="33">
        <f t="shared" si="5"/>
        <v>-35382</v>
      </c>
      <c r="O97" s="34">
        <f t="shared" si="6"/>
        <v>-5.5511625717782165</v>
      </c>
    </row>
    <row r="98" spans="1:15" ht="9.75" customHeight="1">
      <c r="A98" s="14" t="s">
        <v>40</v>
      </c>
      <c r="B98" s="14" t="s">
        <v>138</v>
      </c>
      <c r="C98" s="10">
        <v>582054</v>
      </c>
      <c r="D98" s="10">
        <v>6952</v>
      </c>
      <c r="E98" s="10">
        <v>0</v>
      </c>
      <c r="F98" s="10">
        <v>117865</v>
      </c>
      <c r="G98" s="10">
        <v>29358</v>
      </c>
      <c r="H98" s="10">
        <v>0</v>
      </c>
      <c r="I98" s="10">
        <v>736229</v>
      </c>
      <c r="J98" s="10">
        <v>727604</v>
      </c>
      <c r="K98" s="10">
        <v>592894</v>
      </c>
      <c r="L98" s="14">
        <f>I98-J98</f>
        <v>8625</v>
      </c>
      <c r="M98" s="31">
        <f>(I98-J98)/J98*100</f>
        <v>1.1853975514153303</v>
      </c>
      <c r="N98" s="33">
        <f t="shared" si="5"/>
        <v>-10840</v>
      </c>
      <c r="O98" s="34">
        <f t="shared" si="6"/>
        <v>-1.8283200707040381</v>
      </c>
    </row>
    <row r="99" spans="1:15" ht="9.75" customHeight="1">
      <c r="A99" s="14" t="s">
        <v>69</v>
      </c>
      <c r="B99" s="14" t="s">
        <v>138</v>
      </c>
      <c r="C99" s="10">
        <v>502361</v>
      </c>
      <c r="D99" s="10">
        <v>30331</v>
      </c>
      <c r="E99" s="10">
        <v>40189</v>
      </c>
      <c r="F99" s="10">
        <v>93486</v>
      </c>
      <c r="G99" s="10">
        <v>22127</v>
      </c>
      <c r="H99" s="10">
        <v>0</v>
      </c>
      <c r="I99" s="10">
        <v>688494</v>
      </c>
      <c r="J99" s="10">
        <v>734447</v>
      </c>
      <c r="K99" s="10">
        <v>522168</v>
      </c>
      <c r="L99" s="14">
        <f>I99-J99</f>
        <v>-45953</v>
      </c>
      <c r="M99" s="31">
        <f>(I99-J99)/J99*100</f>
        <v>-6.256816352983946</v>
      </c>
      <c r="N99" s="33">
        <f t="shared" si="5"/>
        <v>-19807</v>
      </c>
      <c r="O99" s="34">
        <f t="shared" si="6"/>
        <v>-3.7932236368371863</v>
      </c>
    </row>
    <row r="100" spans="1:15" ht="9.75" customHeight="1">
      <c r="A100" s="14" t="s">
        <v>18</v>
      </c>
      <c r="B100" s="14" t="s">
        <v>141</v>
      </c>
      <c r="C100" s="10">
        <v>458613</v>
      </c>
      <c r="D100" s="10">
        <v>0</v>
      </c>
      <c r="E100" s="10">
        <v>0</v>
      </c>
      <c r="F100" s="10">
        <v>101298</v>
      </c>
      <c r="G100" s="10">
        <v>0</v>
      </c>
      <c r="H100" s="10">
        <v>0</v>
      </c>
      <c r="I100" s="10">
        <v>559911</v>
      </c>
      <c r="J100" s="10">
        <v>528255</v>
      </c>
      <c r="K100" s="10">
        <v>480364</v>
      </c>
      <c r="L100" s="14">
        <f>I100-J100</f>
        <v>31656</v>
      </c>
      <c r="M100" s="31">
        <f>(I100-J100)/J100*100</f>
        <v>5.992560411165063</v>
      </c>
      <c r="N100" s="33">
        <f t="shared" si="5"/>
        <v>-21751</v>
      </c>
      <c r="O100" s="34">
        <v>0</v>
      </c>
    </row>
    <row r="101" spans="1:15" ht="9.75" customHeight="1">
      <c r="A101" s="14" t="s">
        <v>132</v>
      </c>
      <c r="B101" s="14" t="s">
        <v>141</v>
      </c>
      <c r="C101" s="10">
        <v>466373</v>
      </c>
      <c r="D101" s="10">
        <v>5418</v>
      </c>
      <c r="E101" s="10">
        <v>0</v>
      </c>
      <c r="F101" s="10">
        <v>50649</v>
      </c>
      <c r="G101" s="10">
        <v>11714</v>
      </c>
      <c r="H101" s="10">
        <v>0</v>
      </c>
      <c r="I101" s="10">
        <v>534154</v>
      </c>
      <c r="J101" s="10">
        <v>559977</v>
      </c>
      <c r="K101" s="10">
        <v>492744</v>
      </c>
      <c r="L101" s="14">
        <f>I101-J101</f>
        <v>-25823</v>
      </c>
      <c r="M101" s="31">
        <f>(I101-J101)/J101*100</f>
        <v>-4.6114393984038635</v>
      </c>
      <c r="N101" s="33">
        <f t="shared" si="5"/>
        <v>-26371</v>
      </c>
      <c r="O101" s="34">
        <f aca="true" t="shared" si="7" ref="O101:O118">(C101-K101)/K101*100</f>
        <v>-5.351866283506243</v>
      </c>
    </row>
    <row r="102" spans="1:15" ht="9.75" customHeight="1">
      <c r="A102" s="14" t="s">
        <v>47</v>
      </c>
      <c r="B102" s="14" t="s">
        <v>138</v>
      </c>
      <c r="C102" s="10">
        <v>446130</v>
      </c>
      <c r="D102" s="10">
        <v>877</v>
      </c>
      <c r="E102" s="10">
        <v>0</v>
      </c>
      <c r="F102" s="10">
        <v>74026</v>
      </c>
      <c r="G102" s="10">
        <v>5062</v>
      </c>
      <c r="H102" s="10">
        <v>0</v>
      </c>
      <c r="I102" s="10">
        <v>526095</v>
      </c>
      <c r="J102" s="10">
        <v>531267</v>
      </c>
      <c r="K102" s="10">
        <v>449406</v>
      </c>
      <c r="L102" s="14">
        <f>I102-J102</f>
        <v>-5172</v>
      </c>
      <c r="M102" s="31">
        <f>(I102-J102)/J102*100</f>
        <v>-0.9735217884792393</v>
      </c>
      <c r="N102" s="33">
        <f aca="true" t="shared" si="8" ref="N102:N136">C102-K102</f>
        <v>-3276</v>
      </c>
      <c r="O102" s="34">
        <f t="shared" si="7"/>
        <v>-0.7289622301437898</v>
      </c>
    </row>
    <row r="103" spans="1:15" ht="9.75" customHeight="1">
      <c r="A103" s="14" t="s">
        <v>19</v>
      </c>
      <c r="B103" s="14" t="s">
        <v>141</v>
      </c>
      <c r="C103" s="10">
        <v>290694</v>
      </c>
      <c r="D103" s="10">
        <v>1581</v>
      </c>
      <c r="E103" s="10">
        <v>0</v>
      </c>
      <c r="F103" s="10">
        <v>74211</v>
      </c>
      <c r="G103" s="10">
        <v>96027</v>
      </c>
      <c r="H103" s="10">
        <v>0</v>
      </c>
      <c r="I103" s="10">
        <v>462513</v>
      </c>
      <c r="J103" s="10">
        <v>461738</v>
      </c>
      <c r="K103" s="10">
        <v>317107</v>
      </c>
      <c r="L103" s="14">
        <f>I103-J103</f>
        <v>775</v>
      </c>
      <c r="M103" s="31">
        <f>(I103-J103)/J103*100</f>
        <v>0.1678441020665399</v>
      </c>
      <c r="N103" s="33">
        <f t="shared" si="8"/>
        <v>-26413</v>
      </c>
      <c r="O103" s="34">
        <f t="shared" si="7"/>
        <v>-8.329365166962571</v>
      </c>
    </row>
    <row r="104" spans="1:15" ht="9.75" customHeight="1">
      <c r="A104" s="14" t="s">
        <v>30</v>
      </c>
      <c r="B104" s="14"/>
      <c r="C104" s="10">
        <v>343247</v>
      </c>
      <c r="D104" s="10">
        <v>6245</v>
      </c>
      <c r="E104" s="10">
        <v>41190</v>
      </c>
      <c r="F104" s="10">
        <v>67532</v>
      </c>
      <c r="G104" s="10">
        <v>0</v>
      </c>
      <c r="H104" s="10">
        <v>0</v>
      </c>
      <c r="I104" s="10">
        <v>458214</v>
      </c>
      <c r="J104" s="10">
        <v>471504</v>
      </c>
      <c r="K104" s="10">
        <v>345376</v>
      </c>
      <c r="L104" s="14">
        <f>I104-J104</f>
        <v>-13290</v>
      </c>
      <c r="M104" s="31">
        <f>(I104-J104)/J104*100</f>
        <v>-2.8186399267026365</v>
      </c>
      <c r="N104" s="33">
        <f t="shared" si="8"/>
        <v>-2129</v>
      </c>
      <c r="O104" s="34">
        <f t="shared" si="7"/>
        <v>-0.6164296303159456</v>
      </c>
    </row>
    <row r="105" spans="1:15" ht="9.75" customHeight="1">
      <c r="A105" s="14" t="s">
        <v>29</v>
      </c>
      <c r="B105" s="14"/>
      <c r="C105" s="10">
        <v>340946</v>
      </c>
      <c r="D105" s="10">
        <v>0</v>
      </c>
      <c r="E105" s="10">
        <v>40914</v>
      </c>
      <c r="F105" s="10">
        <v>54026</v>
      </c>
      <c r="G105" s="10">
        <v>0</v>
      </c>
      <c r="H105" s="10">
        <v>0</v>
      </c>
      <c r="I105" s="10">
        <v>435886</v>
      </c>
      <c r="J105" s="10">
        <v>431726</v>
      </c>
      <c r="K105" s="10">
        <v>335059</v>
      </c>
      <c r="L105" s="14">
        <f>I105-J105</f>
        <v>4160</v>
      </c>
      <c r="M105" s="31">
        <f>(I105-J105)/J105*100</f>
        <v>0.9635741187697753</v>
      </c>
      <c r="N105" s="33">
        <f t="shared" si="8"/>
        <v>5887</v>
      </c>
      <c r="O105" s="34">
        <f t="shared" si="7"/>
        <v>1.7570039903419994</v>
      </c>
    </row>
    <row r="106" spans="1:15" ht="9.75" customHeight="1">
      <c r="A106" s="14" t="s">
        <v>21</v>
      </c>
      <c r="B106" s="14"/>
      <c r="C106" s="10">
        <v>320605</v>
      </c>
      <c r="D106" s="10">
        <v>4316</v>
      </c>
      <c r="E106" s="10">
        <v>0</v>
      </c>
      <c r="F106" s="10">
        <v>107977</v>
      </c>
      <c r="G106" s="10">
        <v>0</v>
      </c>
      <c r="H106" s="10">
        <v>0</v>
      </c>
      <c r="I106" s="10">
        <v>432898</v>
      </c>
      <c r="J106" s="10">
        <v>464580</v>
      </c>
      <c r="K106" s="10">
        <v>346515</v>
      </c>
      <c r="L106" s="14">
        <f>I106-J106</f>
        <v>-31682</v>
      </c>
      <c r="M106" s="31">
        <f>(I106-J106)/J106*100</f>
        <v>-6.819492875285203</v>
      </c>
      <c r="N106" s="33">
        <f t="shared" si="8"/>
        <v>-25910</v>
      </c>
      <c r="O106" s="34">
        <f t="shared" si="7"/>
        <v>-7.477309784569211</v>
      </c>
    </row>
    <row r="107" spans="1:15" ht="9.75" customHeight="1">
      <c r="A107" s="14" t="s">
        <v>71</v>
      </c>
      <c r="B107" s="14"/>
      <c r="C107" s="10">
        <v>300620</v>
      </c>
      <c r="D107" s="10">
        <v>1999</v>
      </c>
      <c r="E107" s="10">
        <v>0</v>
      </c>
      <c r="F107" s="10">
        <v>83302</v>
      </c>
      <c r="G107" s="10">
        <v>11570</v>
      </c>
      <c r="H107" s="10">
        <v>0</v>
      </c>
      <c r="I107" s="10">
        <v>397491</v>
      </c>
      <c r="J107" s="10">
        <v>429502</v>
      </c>
      <c r="K107" s="10">
        <v>325275</v>
      </c>
      <c r="L107" s="14">
        <f>I107-J107</f>
        <v>-32011</v>
      </c>
      <c r="M107" s="31">
        <f>(I107-J107)/J107*100</f>
        <v>-7.453050276832237</v>
      </c>
      <c r="N107" s="33">
        <f t="shared" si="8"/>
        <v>-24655</v>
      </c>
      <c r="O107" s="34">
        <f t="shared" si="7"/>
        <v>-7.579740219814004</v>
      </c>
    </row>
    <row r="108" spans="1:15" ht="9.75" customHeight="1">
      <c r="A108" s="14" t="s">
        <v>17</v>
      </c>
      <c r="B108" s="14"/>
      <c r="C108" s="10">
        <v>332542</v>
      </c>
      <c r="D108" s="10">
        <v>3588</v>
      </c>
      <c r="E108" s="10">
        <v>0</v>
      </c>
      <c r="F108" s="10">
        <v>38201</v>
      </c>
      <c r="G108" s="10">
        <v>2169</v>
      </c>
      <c r="H108" s="10">
        <v>0</v>
      </c>
      <c r="I108" s="10">
        <v>376500</v>
      </c>
      <c r="J108" s="10">
        <v>402779</v>
      </c>
      <c r="K108" s="10">
        <v>358527</v>
      </c>
      <c r="L108" s="14">
        <f>I108-J108</f>
        <v>-26279</v>
      </c>
      <c r="M108" s="31">
        <f>(I108-J108)/J108*100</f>
        <v>-6.524421581065547</v>
      </c>
      <c r="N108" s="33">
        <f t="shared" si="8"/>
        <v>-25985</v>
      </c>
      <c r="O108" s="34">
        <f t="shared" si="7"/>
        <v>-7.247710772131527</v>
      </c>
    </row>
    <row r="109" spans="1:15" ht="9.75" customHeight="1">
      <c r="A109" s="14" t="s">
        <v>15</v>
      </c>
      <c r="B109" s="14" t="s">
        <v>141</v>
      </c>
      <c r="C109" s="10">
        <v>240728</v>
      </c>
      <c r="D109" s="10">
        <v>3835</v>
      </c>
      <c r="E109" s="10">
        <v>0</v>
      </c>
      <c r="F109" s="10">
        <v>84416</v>
      </c>
      <c r="G109" s="10">
        <v>0</v>
      </c>
      <c r="H109" s="10">
        <v>0</v>
      </c>
      <c r="I109" s="10">
        <v>328979</v>
      </c>
      <c r="J109" s="10">
        <v>328578</v>
      </c>
      <c r="K109" s="10">
        <v>251598</v>
      </c>
      <c r="L109" s="14">
        <f>I109-J109</f>
        <v>401</v>
      </c>
      <c r="M109" s="31">
        <f>(I109-J109)/J109*100</f>
        <v>0.12204103744012076</v>
      </c>
      <c r="N109" s="33">
        <f t="shared" si="8"/>
        <v>-10870</v>
      </c>
      <c r="O109" s="34">
        <f t="shared" si="7"/>
        <v>-4.320384104802105</v>
      </c>
    </row>
    <row r="110" spans="1:15" ht="9.75" customHeight="1">
      <c r="A110" s="14" t="s">
        <v>11</v>
      </c>
      <c r="B110" s="14" t="s">
        <v>143</v>
      </c>
      <c r="C110" s="10">
        <v>214560</v>
      </c>
      <c r="D110" s="10">
        <v>0</v>
      </c>
      <c r="E110" s="10">
        <v>0</v>
      </c>
      <c r="F110" s="10">
        <v>59091</v>
      </c>
      <c r="G110" s="10">
        <v>39336</v>
      </c>
      <c r="H110" s="10">
        <v>0</v>
      </c>
      <c r="I110" s="10">
        <v>312987</v>
      </c>
      <c r="J110" s="10">
        <v>356809</v>
      </c>
      <c r="K110" s="10">
        <v>230453</v>
      </c>
      <c r="L110" s="14">
        <f>I110-J110</f>
        <v>-43822</v>
      </c>
      <c r="M110" s="31">
        <f>(I110-J110)/J110*100</f>
        <v>-12.281640877892654</v>
      </c>
      <c r="N110" s="33">
        <f t="shared" si="8"/>
        <v>-15893</v>
      </c>
      <c r="O110" s="34">
        <f t="shared" si="7"/>
        <v>-6.896417056840224</v>
      </c>
    </row>
    <row r="111" spans="1:15" ht="9.75" customHeight="1">
      <c r="A111" s="14" t="s">
        <v>34</v>
      </c>
      <c r="B111" s="14" t="s">
        <v>141</v>
      </c>
      <c r="C111" s="10">
        <v>243952</v>
      </c>
      <c r="D111" s="10">
        <v>5074</v>
      </c>
      <c r="E111" s="10">
        <v>19516</v>
      </c>
      <c r="F111" s="10">
        <v>35867</v>
      </c>
      <c r="G111" s="10">
        <v>5496</v>
      </c>
      <c r="H111" s="10">
        <v>0</v>
      </c>
      <c r="I111" s="10">
        <v>309905</v>
      </c>
      <c r="J111" s="10">
        <v>314016</v>
      </c>
      <c r="K111" s="10">
        <v>250155</v>
      </c>
      <c r="L111" s="14">
        <f>I111-J111</f>
        <v>-4111</v>
      </c>
      <c r="M111" s="31">
        <f>(I111-J111)/J111*100</f>
        <v>-1.3091689595434628</v>
      </c>
      <c r="N111" s="33">
        <f t="shared" si="8"/>
        <v>-6203</v>
      </c>
      <c r="O111" s="34">
        <f t="shared" si="7"/>
        <v>-2.479662609182307</v>
      </c>
    </row>
    <row r="112" spans="1:15" ht="9.75" customHeight="1">
      <c r="A112" s="14" t="s">
        <v>12</v>
      </c>
      <c r="B112" s="14"/>
      <c r="C112" s="10">
        <v>222579</v>
      </c>
      <c r="D112" s="10">
        <v>0</v>
      </c>
      <c r="E112" s="10">
        <v>26709</v>
      </c>
      <c r="F112" s="10">
        <v>54944</v>
      </c>
      <c r="G112" s="10">
        <v>0</v>
      </c>
      <c r="H112" s="10">
        <v>0</v>
      </c>
      <c r="I112" s="10">
        <v>304232</v>
      </c>
      <c r="J112" s="10">
        <v>304420</v>
      </c>
      <c r="K112" s="10">
        <v>224921</v>
      </c>
      <c r="L112" s="14">
        <f>I112-J112</f>
        <v>-188</v>
      </c>
      <c r="M112" s="31">
        <f>(I112-J112)/J112*100</f>
        <v>-0.06175678339136719</v>
      </c>
      <c r="N112" s="33">
        <f t="shared" si="8"/>
        <v>-2342</v>
      </c>
      <c r="O112" s="34">
        <f t="shared" si="7"/>
        <v>-1.0412544849080343</v>
      </c>
    </row>
    <row r="113" spans="1:15" ht="9.75" customHeight="1">
      <c r="A113" s="14" t="s">
        <v>32</v>
      </c>
      <c r="B113" s="14" t="s">
        <v>138</v>
      </c>
      <c r="C113" s="10">
        <v>244344</v>
      </c>
      <c r="D113" s="10">
        <v>145</v>
      </c>
      <c r="E113" s="10">
        <v>0</v>
      </c>
      <c r="F113" s="10">
        <v>50464</v>
      </c>
      <c r="G113" s="10">
        <v>868</v>
      </c>
      <c r="H113" s="10">
        <v>0</v>
      </c>
      <c r="I113" s="10">
        <v>295821</v>
      </c>
      <c r="J113" s="10">
        <v>288412</v>
      </c>
      <c r="K113" s="10">
        <v>250954</v>
      </c>
      <c r="L113" s="14">
        <f>I113-J113</f>
        <v>7409</v>
      </c>
      <c r="M113" s="31">
        <f>(I113-J113)/J113*100</f>
        <v>2.568894498148482</v>
      </c>
      <c r="N113" s="33">
        <f t="shared" si="8"/>
        <v>-6610</v>
      </c>
      <c r="O113" s="34">
        <f t="shared" si="7"/>
        <v>-2.6339488511838822</v>
      </c>
    </row>
    <row r="114" spans="1:15" ht="9.75" customHeight="1">
      <c r="A114" s="14" t="s">
        <v>37</v>
      </c>
      <c r="B114" s="14" t="s">
        <v>141</v>
      </c>
      <c r="C114" s="10">
        <v>130159</v>
      </c>
      <c r="D114" s="10">
        <v>14336</v>
      </c>
      <c r="E114" s="10">
        <v>0</v>
      </c>
      <c r="F114" s="10">
        <v>118181</v>
      </c>
      <c r="G114" s="10">
        <v>19524</v>
      </c>
      <c r="H114" s="10">
        <v>0</v>
      </c>
      <c r="I114" s="10">
        <v>282200</v>
      </c>
      <c r="J114" s="10">
        <v>322786</v>
      </c>
      <c r="K114" s="10">
        <v>140278</v>
      </c>
      <c r="L114" s="14">
        <f>I114-J114</f>
        <v>-40586</v>
      </c>
      <c r="M114" s="31">
        <f>(I114-J114)/J114*100</f>
        <v>-12.573655610838141</v>
      </c>
      <c r="N114" s="33">
        <f t="shared" si="8"/>
        <v>-10119</v>
      </c>
      <c r="O114" s="34">
        <f t="shared" si="7"/>
        <v>-7.213533127076234</v>
      </c>
    </row>
    <row r="115" spans="1:15" ht="9.75" customHeight="1">
      <c r="A115" s="14" t="s">
        <v>33</v>
      </c>
      <c r="B115" s="14" t="s">
        <v>141</v>
      </c>
      <c r="C115" s="10">
        <v>178451</v>
      </c>
      <c r="D115" s="10">
        <v>7187</v>
      </c>
      <c r="E115" s="10">
        <v>0</v>
      </c>
      <c r="F115" s="10">
        <v>88683</v>
      </c>
      <c r="G115" s="10">
        <v>0</v>
      </c>
      <c r="H115" s="10">
        <v>0</v>
      </c>
      <c r="I115" s="10">
        <v>274321</v>
      </c>
      <c r="J115" s="10">
        <v>295073</v>
      </c>
      <c r="K115" s="10">
        <v>196689</v>
      </c>
      <c r="L115" s="14">
        <f>I115-J115</f>
        <v>-20752</v>
      </c>
      <c r="M115" s="31">
        <f>(I115-J115)/J115*100</f>
        <v>-7.032835942292246</v>
      </c>
      <c r="N115" s="33">
        <f t="shared" si="8"/>
        <v>-18238</v>
      </c>
      <c r="O115" s="34">
        <f t="shared" si="7"/>
        <v>-9.272506342500089</v>
      </c>
    </row>
    <row r="116" spans="1:15" ht="9.75" customHeight="1">
      <c r="A116" s="14" t="s">
        <v>134</v>
      </c>
      <c r="B116" s="14"/>
      <c r="C116" s="10">
        <v>202873</v>
      </c>
      <c r="D116" s="10">
        <v>10265</v>
      </c>
      <c r="E116" s="10">
        <v>24345</v>
      </c>
      <c r="F116" s="10">
        <v>16208</v>
      </c>
      <c r="G116" s="10">
        <v>145</v>
      </c>
      <c r="H116" s="10">
        <v>0</v>
      </c>
      <c r="I116" s="10">
        <v>253836</v>
      </c>
      <c r="J116" s="10">
        <v>240712</v>
      </c>
      <c r="K116" s="10">
        <v>205627</v>
      </c>
      <c r="L116" s="14">
        <f>I116-J116</f>
        <v>13124</v>
      </c>
      <c r="M116" s="31">
        <f>(I116-J116)/J116*100</f>
        <v>5.452158596164711</v>
      </c>
      <c r="N116" s="33">
        <f t="shared" si="8"/>
        <v>-2754</v>
      </c>
      <c r="O116" s="34">
        <f t="shared" si="7"/>
        <v>-1.3393182801869403</v>
      </c>
    </row>
    <row r="117" spans="1:15" ht="9.75" customHeight="1">
      <c r="A117" s="14" t="s">
        <v>31</v>
      </c>
      <c r="B117" s="14"/>
      <c r="C117" s="10">
        <v>194146</v>
      </c>
      <c r="D117" s="10">
        <v>0</v>
      </c>
      <c r="E117" s="10">
        <v>0</v>
      </c>
      <c r="F117" s="10">
        <v>4824</v>
      </c>
      <c r="G117" s="10">
        <v>0</v>
      </c>
      <c r="H117" s="10">
        <v>0</v>
      </c>
      <c r="I117" s="10">
        <v>198970</v>
      </c>
      <c r="J117" s="10">
        <v>212459</v>
      </c>
      <c r="K117" s="10">
        <v>207418</v>
      </c>
      <c r="L117" s="14">
        <f>I117-J117</f>
        <v>-13489</v>
      </c>
      <c r="M117" s="31">
        <f>(I117-J117)/J117*100</f>
        <v>-6.348989687422043</v>
      </c>
      <c r="N117" s="33">
        <f t="shared" si="8"/>
        <v>-13272</v>
      </c>
      <c r="O117" s="34">
        <f t="shared" si="7"/>
        <v>-6.398673210618172</v>
      </c>
    </row>
    <row r="118" spans="1:15" ht="9.75" customHeight="1">
      <c r="A118" s="14" t="s">
        <v>131</v>
      </c>
      <c r="B118" s="14"/>
      <c r="C118" s="10">
        <v>85736</v>
      </c>
      <c r="D118" s="10">
        <v>0</v>
      </c>
      <c r="E118" s="10">
        <v>10289</v>
      </c>
      <c r="F118" s="10">
        <v>58181</v>
      </c>
      <c r="G118" s="10">
        <v>0</v>
      </c>
      <c r="H118" s="10">
        <v>0</v>
      </c>
      <c r="I118" s="10">
        <v>154206</v>
      </c>
      <c r="J118" s="10">
        <v>178342</v>
      </c>
      <c r="K118" s="10">
        <v>97190</v>
      </c>
      <c r="L118" s="14">
        <f>I118-J118</f>
        <v>-24136</v>
      </c>
      <c r="M118" s="31">
        <f>(I118-J118)/J118*100</f>
        <v>-13.533547902344933</v>
      </c>
      <c r="N118" s="33">
        <f t="shared" si="8"/>
        <v>-11454</v>
      </c>
      <c r="O118" s="34">
        <f t="shared" si="7"/>
        <v>-11.785163082621668</v>
      </c>
    </row>
    <row r="119" spans="1:15" s="8" customFormat="1" ht="9.75" customHeight="1">
      <c r="A119" s="14" t="s">
        <v>123</v>
      </c>
      <c r="B119" s="14" t="s">
        <v>141</v>
      </c>
      <c r="C119" s="10">
        <v>112231</v>
      </c>
      <c r="D119" s="10">
        <v>2944</v>
      </c>
      <c r="E119" s="10">
        <v>0</v>
      </c>
      <c r="F119" s="10">
        <v>27736</v>
      </c>
      <c r="G119" s="10">
        <v>6074</v>
      </c>
      <c r="H119" s="10">
        <v>0</v>
      </c>
      <c r="I119" s="10">
        <v>148985</v>
      </c>
      <c r="J119" s="10">
        <v>154269</v>
      </c>
      <c r="K119" s="10">
        <v>119903</v>
      </c>
      <c r="L119" s="14">
        <f>I119-J119</f>
        <v>-5284</v>
      </c>
      <c r="M119" s="31">
        <f>(I119-J119)/J119*100</f>
        <v>-3.425185876618115</v>
      </c>
      <c r="N119" s="33">
        <f t="shared" si="8"/>
        <v>-7672</v>
      </c>
      <c r="O119" s="34">
        <v>0</v>
      </c>
    </row>
    <row r="120" spans="1:15" ht="9.75" customHeight="1">
      <c r="A120" s="14" t="s">
        <v>35</v>
      </c>
      <c r="B120" s="14" t="s">
        <v>141</v>
      </c>
      <c r="C120" s="10">
        <v>110930</v>
      </c>
      <c r="D120" s="10">
        <v>0</v>
      </c>
      <c r="E120" s="10">
        <v>0</v>
      </c>
      <c r="F120" s="10">
        <v>1855</v>
      </c>
      <c r="G120" s="10">
        <v>0</v>
      </c>
      <c r="H120" s="10">
        <v>0</v>
      </c>
      <c r="I120" s="10">
        <v>112785</v>
      </c>
      <c r="J120" s="10">
        <v>128365</v>
      </c>
      <c r="K120" s="10">
        <v>122548</v>
      </c>
      <c r="L120" s="14">
        <f>I120-J120</f>
        <v>-15580</v>
      </c>
      <c r="M120" s="31">
        <f>(I120-J120)/J120*100</f>
        <v>-12.137264830756047</v>
      </c>
      <c r="N120" s="33">
        <f t="shared" si="8"/>
        <v>-11618</v>
      </c>
      <c r="O120" s="34">
        <f>(C120-K120)/K120*100</f>
        <v>-9.480366876652415</v>
      </c>
    </row>
    <row r="121" spans="1:15" ht="9.75" customHeight="1">
      <c r="A121" s="14" t="s">
        <v>124</v>
      </c>
      <c r="B121" s="14" t="s">
        <v>141</v>
      </c>
      <c r="C121" s="10">
        <v>75570</v>
      </c>
      <c r="D121" s="10">
        <v>6987</v>
      </c>
      <c r="E121" s="10">
        <v>0</v>
      </c>
      <c r="F121" s="10">
        <v>14842</v>
      </c>
      <c r="G121" s="10">
        <v>4917</v>
      </c>
      <c r="H121" s="10">
        <v>0</v>
      </c>
      <c r="I121" s="10">
        <v>102316</v>
      </c>
      <c r="J121" s="10">
        <v>109461</v>
      </c>
      <c r="K121" s="10">
        <v>82436</v>
      </c>
      <c r="L121" s="14">
        <f>I121-J121</f>
        <v>-7145</v>
      </c>
      <c r="M121" s="31">
        <f>(I121-J121)/J121*100</f>
        <v>-6.52743899653758</v>
      </c>
      <c r="N121" s="33">
        <f t="shared" si="8"/>
        <v>-6866</v>
      </c>
      <c r="O121" s="34">
        <f>(C121-K121)/K121*100</f>
        <v>-8.328885438400699</v>
      </c>
    </row>
    <row r="122" spans="1:15" ht="9.75" customHeight="1">
      <c r="A122" s="14" t="s">
        <v>108</v>
      </c>
      <c r="B122" s="14"/>
      <c r="C122" s="10">
        <v>47396</v>
      </c>
      <c r="D122" s="10">
        <v>0</v>
      </c>
      <c r="E122" s="10">
        <v>5687</v>
      </c>
      <c r="F122" s="10">
        <v>13299</v>
      </c>
      <c r="G122" s="10">
        <v>289</v>
      </c>
      <c r="H122" s="10">
        <v>0</v>
      </c>
      <c r="I122" s="10">
        <v>66671</v>
      </c>
      <c r="J122" s="10">
        <v>65370</v>
      </c>
      <c r="K122" s="10">
        <v>45957</v>
      </c>
      <c r="L122" s="14">
        <f>I122-J122</f>
        <v>1301</v>
      </c>
      <c r="M122" s="31">
        <f>(I122-J122)/J122*100</f>
        <v>1.9902095762582224</v>
      </c>
      <c r="N122" s="33">
        <f t="shared" si="8"/>
        <v>1439</v>
      </c>
      <c r="O122" s="34">
        <f>(C122-K122)/K122*100</f>
        <v>3.1311878495115</v>
      </c>
    </row>
    <row r="123" spans="1:15" ht="9.75" customHeight="1">
      <c r="A123" s="14" t="s">
        <v>133</v>
      </c>
      <c r="B123" s="14"/>
      <c r="C123" s="10">
        <v>58939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58939</v>
      </c>
      <c r="J123" s="10">
        <v>58959</v>
      </c>
      <c r="K123" s="10">
        <v>58959</v>
      </c>
      <c r="L123" s="14">
        <f>I123-J123</f>
        <v>-20</v>
      </c>
      <c r="M123" s="31">
        <f>(I123-J123)/J123*100</f>
        <v>-0.03392187791516139</v>
      </c>
      <c r="N123" s="33">
        <f t="shared" si="8"/>
        <v>-20</v>
      </c>
      <c r="O123" s="34">
        <f>(C123-K123)/K123*100</f>
        <v>-0.03392187791516139</v>
      </c>
    </row>
    <row r="124" spans="1:15" ht="9.75" customHeight="1">
      <c r="A124" s="14" t="s">
        <v>28</v>
      </c>
      <c r="B124" s="14" t="s">
        <v>141</v>
      </c>
      <c r="C124" s="10">
        <v>48637</v>
      </c>
      <c r="D124" s="10">
        <v>0</v>
      </c>
      <c r="E124" s="10">
        <v>3891</v>
      </c>
      <c r="F124" s="10">
        <v>2605</v>
      </c>
      <c r="G124" s="10">
        <v>0</v>
      </c>
      <c r="H124" s="10">
        <v>0</v>
      </c>
      <c r="I124" s="10">
        <v>55133</v>
      </c>
      <c r="J124" s="10">
        <v>59325</v>
      </c>
      <c r="K124" s="10">
        <v>54931</v>
      </c>
      <c r="L124" s="14">
        <f>I124-J124</f>
        <v>-4192</v>
      </c>
      <c r="M124" s="31">
        <f>(I124-J124)/J124*100</f>
        <v>-7.066160977665402</v>
      </c>
      <c r="N124" s="33">
        <f t="shared" si="8"/>
        <v>-6294</v>
      </c>
      <c r="O124" s="34">
        <f>(C124-K124)/K124*100</f>
        <v>-11.458010959203364</v>
      </c>
    </row>
    <row r="125" spans="1:15" ht="9.75" customHeight="1">
      <c r="A125" s="14" t="s">
        <v>25</v>
      </c>
      <c r="B125" s="14" t="s">
        <v>141</v>
      </c>
      <c r="C125" s="10">
        <v>36457</v>
      </c>
      <c r="D125" s="10">
        <v>0</v>
      </c>
      <c r="E125" s="10">
        <v>0</v>
      </c>
      <c r="F125" s="10">
        <v>15956</v>
      </c>
      <c r="G125" s="10">
        <v>0</v>
      </c>
      <c r="H125" s="10">
        <v>0</v>
      </c>
      <c r="I125" s="10">
        <v>52413</v>
      </c>
      <c r="J125" s="10">
        <v>50540</v>
      </c>
      <c r="K125" s="10">
        <v>40263</v>
      </c>
      <c r="L125" s="14">
        <f>I125-J125</f>
        <v>1873</v>
      </c>
      <c r="M125" s="31">
        <f>(I125-J125)/J125*100</f>
        <v>3.7059754649782355</v>
      </c>
      <c r="N125" s="33">
        <f t="shared" si="8"/>
        <v>-3806</v>
      </c>
      <c r="O125" s="34">
        <v>0</v>
      </c>
    </row>
    <row r="126" spans="1:15" ht="9.75" customHeight="1">
      <c r="A126" s="14" t="s">
        <v>16</v>
      </c>
      <c r="B126" s="14" t="s">
        <v>141</v>
      </c>
      <c r="C126" s="10">
        <v>36510</v>
      </c>
      <c r="D126" s="10">
        <v>0</v>
      </c>
      <c r="E126" s="10">
        <v>0</v>
      </c>
      <c r="F126" s="10">
        <v>0</v>
      </c>
      <c r="G126" s="10">
        <v>1012</v>
      </c>
      <c r="H126" s="10">
        <v>0</v>
      </c>
      <c r="I126" s="10">
        <v>37522</v>
      </c>
      <c r="J126" s="10">
        <v>40118</v>
      </c>
      <c r="K126" s="10">
        <v>40118</v>
      </c>
      <c r="L126" s="14">
        <f>I126-J126</f>
        <v>-2596</v>
      </c>
      <c r="M126" s="31">
        <f>(I126-J126)/J126*100</f>
        <v>-6.470910813101351</v>
      </c>
      <c r="N126" s="33">
        <f t="shared" si="8"/>
        <v>-3608</v>
      </c>
      <c r="O126" s="34">
        <f aca="true" t="shared" si="9" ref="O126:O132">(C126-K126)/K126*100</f>
        <v>-8.993469265666285</v>
      </c>
    </row>
    <row r="127" spans="1:15" ht="9.75" customHeight="1">
      <c r="A127" s="14" t="s">
        <v>10</v>
      </c>
      <c r="B127" s="14" t="s">
        <v>141</v>
      </c>
      <c r="C127" s="10">
        <v>26759</v>
      </c>
      <c r="D127" s="10">
        <v>0</v>
      </c>
      <c r="E127" s="10">
        <v>0</v>
      </c>
      <c r="F127" s="10">
        <v>3711</v>
      </c>
      <c r="G127" s="10">
        <v>0</v>
      </c>
      <c r="H127" s="10">
        <v>0</v>
      </c>
      <c r="I127" s="10">
        <v>30470</v>
      </c>
      <c r="J127" s="10">
        <v>29805</v>
      </c>
      <c r="K127" s="10">
        <v>29805</v>
      </c>
      <c r="L127" s="14">
        <f>I127-J127</f>
        <v>665</v>
      </c>
      <c r="M127" s="31">
        <f>(I127-J127)/J127*100</f>
        <v>2.2311692669015266</v>
      </c>
      <c r="N127" s="33">
        <f t="shared" si="8"/>
        <v>-3046</v>
      </c>
      <c r="O127" s="34">
        <f t="shared" si="9"/>
        <v>-10.219761784935413</v>
      </c>
    </row>
    <row r="128" spans="1:15" ht="9.75" customHeight="1">
      <c r="A128" s="14" t="s">
        <v>125</v>
      </c>
      <c r="B128" s="14" t="s">
        <v>141</v>
      </c>
      <c r="C128" s="10">
        <v>20919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20919</v>
      </c>
      <c r="J128" s="10">
        <v>23626</v>
      </c>
      <c r="K128" s="10">
        <v>23626</v>
      </c>
      <c r="L128" s="14">
        <f>I128-J128</f>
        <v>-2707</v>
      </c>
      <c r="M128" s="31">
        <f>(I128-J128)/J128*100</f>
        <v>-11.457716075510032</v>
      </c>
      <c r="N128" s="33">
        <f t="shared" si="8"/>
        <v>-2707</v>
      </c>
      <c r="O128" s="34">
        <f t="shared" si="9"/>
        <v>-11.457716075510032</v>
      </c>
    </row>
    <row r="129" spans="1:15" ht="9.75" customHeight="1">
      <c r="A129" s="14" t="s">
        <v>122</v>
      </c>
      <c r="B129" s="14" t="s">
        <v>141</v>
      </c>
      <c r="C129" s="10">
        <v>0</v>
      </c>
      <c r="D129" s="10">
        <v>0</v>
      </c>
      <c r="E129" s="10">
        <v>0</v>
      </c>
      <c r="F129" s="10">
        <v>0</v>
      </c>
      <c r="G129" s="10">
        <v>1735</v>
      </c>
      <c r="H129" s="10">
        <v>0</v>
      </c>
      <c r="I129" s="10">
        <v>1735</v>
      </c>
      <c r="J129" s="10">
        <v>5763</v>
      </c>
      <c r="K129" s="10">
        <v>0</v>
      </c>
      <c r="L129" s="14">
        <f>I129-J129</f>
        <v>-4028</v>
      </c>
      <c r="M129" s="31">
        <f>(I129-J129)/J129*100</f>
        <v>-69.89415235120597</v>
      </c>
      <c r="N129" s="33">
        <f t="shared" si="8"/>
        <v>0</v>
      </c>
      <c r="O129" s="34" t="e">
        <f t="shared" si="9"/>
        <v>#DIV/0!</v>
      </c>
    </row>
    <row r="130" spans="1:15" ht="9.75" customHeight="1">
      <c r="A130" s="14" t="s">
        <v>127</v>
      </c>
      <c r="B130" s="14" t="s">
        <v>141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4">
        <f>I130-J130</f>
        <v>0</v>
      </c>
      <c r="M130" s="31">
        <v>0</v>
      </c>
      <c r="N130" s="33">
        <f t="shared" si="8"/>
        <v>0</v>
      </c>
      <c r="O130" s="34" t="e">
        <f t="shared" si="9"/>
        <v>#DIV/0!</v>
      </c>
    </row>
    <row r="131" spans="1:15" ht="9.75" customHeight="1">
      <c r="A131" s="14" t="s">
        <v>126</v>
      </c>
      <c r="B131" s="14"/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4">
        <f>I131-J131</f>
        <v>0</v>
      </c>
      <c r="M131" s="31">
        <v>0</v>
      </c>
      <c r="N131" s="33">
        <f t="shared" si="8"/>
        <v>0</v>
      </c>
      <c r="O131" s="34" t="e">
        <f t="shared" si="9"/>
        <v>#DIV/0!</v>
      </c>
    </row>
    <row r="132" spans="1:15" ht="9.75" customHeight="1">
      <c r="A132" s="14" t="s">
        <v>135</v>
      </c>
      <c r="B132" s="14" t="s">
        <v>141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4">
        <f>I132-J132</f>
        <v>0</v>
      </c>
      <c r="M132" s="31">
        <v>0</v>
      </c>
      <c r="N132" s="33">
        <f t="shared" si="8"/>
        <v>0</v>
      </c>
      <c r="O132" s="34" t="e">
        <f t="shared" si="9"/>
        <v>#DIV/0!</v>
      </c>
    </row>
    <row r="133" spans="1:15" ht="9.75" customHeight="1">
      <c r="A133" s="14" t="s">
        <v>26</v>
      </c>
      <c r="B133" s="14" t="s">
        <v>141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4">
        <f>I133-J133</f>
        <v>0</v>
      </c>
      <c r="M133" s="31">
        <v>0</v>
      </c>
      <c r="N133" s="33">
        <f t="shared" si="8"/>
        <v>0</v>
      </c>
      <c r="O133" s="34">
        <v>0</v>
      </c>
    </row>
    <row r="134" spans="1:15" ht="9.75" customHeight="1">
      <c r="A134" s="15" t="s">
        <v>136</v>
      </c>
      <c r="B134" s="15"/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4">
        <f>I134-J134</f>
        <v>0</v>
      </c>
      <c r="M134" s="31">
        <v>0</v>
      </c>
      <c r="N134" s="33">
        <f t="shared" si="8"/>
        <v>0</v>
      </c>
      <c r="O134" s="34" t="e">
        <f>(C134-K134)/K134*100</f>
        <v>#DIV/0!</v>
      </c>
    </row>
    <row r="135" spans="1:15" ht="9.75" customHeight="1">
      <c r="A135" s="14" t="s">
        <v>36</v>
      </c>
      <c r="B135" s="14"/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4">
        <f>I135-J135</f>
        <v>0</v>
      </c>
      <c r="M135" s="31">
        <v>0</v>
      </c>
      <c r="N135" s="33">
        <f t="shared" si="8"/>
        <v>0</v>
      </c>
      <c r="O135" s="34" t="e">
        <f>(C135-K135)/K135*100</f>
        <v>#DIV/0!</v>
      </c>
    </row>
    <row r="136" spans="1:15" ht="12" customHeight="1">
      <c r="A136" s="16" t="s">
        <v>1</v>
      </c>
      <c r="B136" s="16"/>
      <c r="C136" s="12">
        <f aca="true" t="shared" si="10" ref="C136:I136">SUM(C6:C135)</f>
        <v>1096768035</v>
      </c>
      <c r="D136" s="12">
        <f t="shared" si="10"/>
        <v>197521968</v>
      </c>
      <c r="E136" s="12">
        <f t="shared" si="10"/>
        <v>33390252</v>
      </c>
      <c r="F136" s="12">
        <f t="shared" si="10"/>
        <v>205196416</v>
      </c>
      <c r="G136" s="12">
        <f t="shared" si="10"/>
        <v>63669040</v>
      </c>
      <c r="H136" s="12">
        <f t="shared" si="10"/>
        <v>6454285</v>
      </c>
      <c r="I136" s="12">
        <f t="shared" si="1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 t="shared" si="8"/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" sqref="L2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customWidth="1"/>
    <col min="10" max="10" width="12.140625" style="2" customWidth="1"/>
    <col min="11" max="11" width="11.7109375" style="2" hidden="1" customWidth="1"/>
    <col min="12" max="12" width="11.8515625" style="2" customWidth="1"/>
    <col min="13" max="13" width="10.28125" style="7" customWidth="1"/>
    <col min="14" max="14" width="10.7109375" style="7" hidden="1" customWidth="1"/>
    <col min="15" max="15" width="9.140625" style="2" hidden="1" customWidth="1"/>
    <col min="16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157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0" ht="12.75">
      <c r="A4" s="4"/>
      <c r="B4" s="4"/>
      <c r="C4" s="22" t="s">
        <v>147</v>
      </c>
      <c r="D4" s="23"/>
      <c r="E4" s="24"/>
      <c r="F4" s="24"/>
      <c r="G4" s="24"/>
      <c r="H4" s="40"/>
      <c r="I4" s="39"/>
      <c r="J4" s="4"/>
    </row>
    <row r="5" spans="1:15" s="8" customFormat="1" ht="46.5" customHeight="1">
      <c r="A5" s="13" t="s">
        <v>0</v>
      </c>
      <c r="B5" s="21" t="s">
        <v>137</v>
      </c>
      <c r="C5" s="20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112</v>
      </c>
      <c r="B6" s="14" t="s">
        <v>140</v>
      </c>
      <c r="C6" s="10">
        <v>78698130</v>
      </c>
      <c r="D6" s="10">
        <v>29920612</v>
      </c>
      <c r="E6" s="10">
        <v>0</v>
      </c>
      <c r="F6" s="10">
        <v>11295040</v>
      </c>
      <c r="G6" s="10">
        <v>3901962</v>
      </c>
      <c r="H6" s="10">
        <v>2220083</v>
      </c>
      <c r="I6" s="10">
        <v>126035827</v>
      </c>
      <c r="J6" s="10">
        <v>118903342</v>
      </c>
      <c r="K6" s="10">
        <v>74533041</v>
      </c>
      <c r="L6" s="14">
        <f>I6-J6</f>
        <v>7132485</v>
      </c>
      <c r="M6" s="31">
        <f>(I6-J6)/J6*100</f>
        <v>5.99855721464919</v>
      </c>
      <c r="N6" s="33">
        <f aca="true" t="shared" si="0" ref="N6:N37">C6-K6</f>
        <v>4165089</v>
      </c>
      <c r="O6" s="34">
        <f aca="true" t="shared" si="1" ref="O6:O13">(C6-K6)/K6*100</f>
        <v>5.588245084485417</v>
      </c>
    </row>
    <row r="7" spans="1:15" ht="10.5" customHeight="1">
      <c r="A7" s="14" t="s">
        <v>107</v>
      </c>
      <c r="B7" s="14" t="s">
        <v>140</v>
      </c>
      <c r="C7" s="10">
        <v>63232422</v>
      </c>
      <c r="D7" s="10">
        <v>23102532</v>
      </c>
      <c r="E7" s="10">
        <v>7587888</v>
      </c>
      <c r="F7" s="10">
        <v>12843615</v>
      </c>
      <c r="G7" s="10">
        <v>2211801</v>
      </c>
      <c r="H7" s="10">
        <v>0</v>
      </c>
      <c r="I7" s="10">
        <v>108978258</v>
      </c>
      <c r="J7" s="10">
        <v>104504036</v>
      </c>
      <c r="K7" s="10">
        <v>60433701</v>
      </c>
      <c r="L7" s="14">
        <f>I7-J7</f>
        <v>4474222</v>
      </c>
      <c r="M7" s="31">
        <f>(I7-J7)/J7*100</f>
        <v>4.2813867973481905</v>
      </c>
      <c r="N7" s="33">
        <f t="shared" si="0"/>
        <v>2798721</v>
      </c>
      <c r="O7" s="34">
        <f t="shared" si="1"/>
        <v>4.631060076893189</v>
      </c>
    </row>
    <row r="8" spans="1:15" ht="9.75" customHeight="1">
      <c r="A8" s="14" t="s">
        <v>80</v>
      </c>
      <c r="B8" s="14" t="s">
        <v>140</v>
      </c>
      <c r="C8" s="10">
        <v>78697712</v>
      </c>
      <c r="D8" s="10">
        <v>19172303</v>
      </c>
      <c r="E8" s="10">
        <v>0</v>
      </c>
      <c r="F8" s="10">
        <v>13085028</v>
      </c>
      <c r="G8" s="10">
        <v>4922103</v>
      </c>
      <c r="H8" s="10">
        <v>1965785</v>
      </c>
      <c r="I8" s="10">
        <v>117842931</v>
      </c>
      <c r="J8" s="10">
        <v>113670880</v>
      </c>
      <c r="K8" s="10">
        <v>74296675</v>
      </c>
      <c r="L8" s="14">
        <f>I8-J8</f>
        <v>4172051</v>
      </c>
      <c r="M8" s="31">
        <f>(I8-J8)/J8*100</f>
        <v>3.670290051418622</v>
      </c>
      <c r="N8" s="33">
        <f t="shared" si="0"/>
        <v>4401037</v>
      </c>
      <c r="O8" s="34">
        <f t="shared" si="1"/>
        <v>5.923598868993801</v>
      </c>
    </row>
    <row r="9" spans="1:15" ht="9.75" customHeight="1">
      <c r="A9" s="14" t="s">
        <v>95</v>
      </c>
      <c r="B9" s="14" t="s">
        <v>140</v>
      </c>
      <c r="C9" s="10">
        <v>51612657</v>
      </c>
      <c r="D9" s="10">
        <v>17557412</v>
      </c>
      <c r="E9" s="10">
        <v>6193521</v>
      </c>
      <c r="F9" s="10">
        <v>12085819</v>
      </c>
      <c r="G9" s="10">
        <v>8298520</v>
      </c>
      <c r="H9" s="10">
        <v>0</v>
      </c>
      <c r="I9" s="10">
        <v>95747929</v>
      </c>
      <c r="J9" s="10">
        <v>92686778</v>
      </c>
      <c r="K9" s="10">
        <v>49731648</v>
      </c>
      <c r="L9" s="14">
        <f>I9-J9</f>
        <v>3061151</v>
      </c>
      <c r="M9" s="31">
        <f>(I9-J9)/J9*100</f>
        <v>3.30268358233361</v>
      </c>
      <c r="N9" s="33">
        <f t="shared" si="0"/>
        <v>1881009</v>
      </c>
      <c r="O9" s="34">
        <f t="shared" si="1"/>
        <v>3.782317851200105</v>
      </c>
    </row>
    <row r="10" spans="1:15" ht="9.75" customHeight="1">
      <c r="A10" s="14" t="s">
        <v>130</v>
      </c>
      <c r="B10" s="14" t="s">
        <v>140</v>
      </c>
      <c r="C10" s="10">
        <v>58673239</v>
      </c>
      <c r="D10" s="10">
        <v>11077125</v>
      </c>
      <c r="E10" s="10">
        <v>0</v>
      </c>
      <c r="F10" s="10">
        <v>10464036</v>
      </c>
      <c r="G10" s="10">
        <v>3501801</v>
      </c>
      <c r="H10" s="10">
        <v>901251</v>
      </c>
      <c r="I10" s="10">
        <v>84617452</v>
      </c>
      <c r="J10" s="10">
        <v>82581882</v>
      </c>
      <c r="K10" s="10">
        <v>56775714</v>
      </c>
      <c r="L10" s="14">
        <f>I10-J10</f>
        <v>2035570</v>
      </c>
      <c r="M10" s="31">
        <f>(I10-J10)/J10*100</f>
        <v>2.4649111290537067</v>
      </c>
      <c r="N10" s="33">
        <f t="shared" si="0"/>
        <v>1897525</v>
      </c>
      <c r="O10" s="34">
        <f t="shared" si="1"/>
        <v>3.342142029248633</v>
      </c>
    </row>
    <row r="11" spans="1:15" ht="9.75" customHeight="1">
      <c r="A11" s="14" t="s">
        <v>116</v>
      </c>
      <c r="B11" s="14" t="s">
        <v>140</v>
      </c>
      <c r="C11" s="10">
        <v>33412751</v>
      </c>
      <c r="D11" s="10">
        <v>3694298</v>
      </c>
      <c r="E11" s="10">
        <v>0</v>
      </c>
      <c r="F11" s="10">
        <v>6328960</v>
      </c>
      <c r="G11" s="10">
        <v>1960743</v>
      </c>
      <c r="H11" s="10">
        <v>0</v>
      </c>
      <c r="I11" s="10">
        <v>45396752</v>
      </c>
      <c r="J11" s="10">
        <v>44333242</v>
      </c>
      <c r="K11" s="10">
        <v>32875952</v>
      </c>
      <c r="L11" s="14">
        <f>I11-J11</f>
        <v>1063510</v>
      </c>
      <c r="M11" s="31">
        <f>(I11-J11)/J11*100</f>
        <v>2.3988996789361807</v>
      </c>
      <c r="N11" s="33">
        <f t="shared" si="0"/>
        <v>536799</v>
      </c>
      <c r="O11" s="34">
        <f t="shared" si="1"/>
        <v>1.6328013862533928</v>
      </c>
    </row>
    <row r="12" spans="1:15" ht="9.75" customHeight="1">
      <c r="A12" s="14" t="s">
        <v>100</v>
      </c>
      <c r="B12" s="14"/>
      <c r="C12" s="10">
        <v>9407564</v>
      </c>
      <c r="D12" s="10">
        <v>5160740</v>
      </c>
      <c r="E12" s="10">
        <v>1128907</v>
      </c>
      <c r="F12" s="10">
        <v>797920</v>
      </c>
      <c r="G12" s="10">
        <v>203190</v>
      </c>
      <c r="H12" s="10">
        <v>0</v>
      </c>
      <c r="I12" s="10">
        <v>16698321</v>
      </c>
      <c r="J12" s="10">
        <v>15699042</v>
      </c>
      <c r="K12" s="10">
        <v>8857228</v>
      </c>
      <c r="L12" s="14">
        <f>I12-J12</f>
        <v>999279</v>
      </c>
      <c r="M12" s="31">
        <f>(I12-J12)/J12*100</f>
        <v>6.365222795123422</v>
      </c>
      <c r="N12" s="33">
        <f t="shared" si="0"/>
        <v>550336</v>
      </c>
      <c r="O12" s="34">
        <f t="shared" si="1"/>
        <v>6.213411238820995</v>
      </c>
    </row>
    <row r="13" spans="1:15" ht="9.75" customHeight="1">
      <c r="A13" s="14" t="s">
        <v>85</v>
      </c>
      <c r="B13" s="14" t="s">
        <v>139</v>
      </c>
      <c r="C13" s="10">
        <v>14209760</v>
      </c>
      <c r="D13" s="10">
        <v>608415</v>
      </c>
      <c r="E13" s="10">
        <v>0</v>
      </c>
      <c r="F13" s="10">
        <v>3706020</v>
      </c>
      <c r="G13" s="10">
        <v>583826</v>
      </c>
      <c r="H13" s="10">
        <v>0</v>
      </c>
      <c r="I13" s="10">
        <v>19108021</v>
      </c>
      <c r="J13" s="10">
        <v>18118866</v>
      </c>
      <c r="K13" s="10">
        <v>14022007</v>
      </c>
      <c r="L13" s="14">
        <f>I13-J13</f>
        <v>989155</v>
      </c>
      <c r="M13" s="31">
        <f>(I13-J13)/J13*100</f>
        <v>5.459254458860725</v>
      </c>
      <c r="N13" s="33">
        <f t="shared" si="0"/>
        <v>187753</v>
      </c>
      <c r="O13" s="34">
        <f t="shared" si="1"/>
        <v>1.3389880635489628</v>
      </c>
    </row>
    <row r="14" spans="1:15" ht="9.75" customHeight="1">
      <c r="A14" s="14" t="s">
        <v>119</v>
      </c>
      <c r="B14" s="14" t="s">
        <v>140</v>
      </c>
      <c r="C14" s="10">
        <v>26916940</v>
      </c>
      <c r="D14" s="10">
        <v>1365136</v>
      </c>
      <c r="E14" s="10">
        <v>0</v>
      </c>
      <c r="F14" s="10">
        <v>4375358</v>
      </c>
      <c r="G14" s="10">
        <v>659173</v>
      </c>
      <c r="H14" s="10">
        <v>0</v>
      </c>
      <c r="I14" s="10">
        <v>33316607</v>
      </c>
      <c r="J14" s="10">
        <v>32358319</v>
      </c>
      <c r="K14" s="10">
        <v>26369772</v>
      </c>
      <c r="L14" s="14">
        <f>I14-J14</f>
        <v>958288</v>
      </c>
      <c r="M14" s="31">
        <f>(I14-J14)/J14*100</f>
        <v>2.9614888214681363</v>
      </c>
      <c r="N14" s="33">
        <f t="shared" si="0"/>
        <v>547168</v>
      </c>
      <c r="O14" s="34">
        <v>0</v>
      </c>
    </row>
    <row r="15" spans="1:15" ht="9.75" customHeight="1">
      <c r="A15" s="14" t="s">
        <v>82</v>
      </c>
      <c r="B15" s="14" t="s">
        <v>139</v>
      </c>
      <c r="C15" s="10">
        <v>20444493</v>
      </c>
      <c r="D15" s="10">
        <v>893509</v>
      </c>
      <c r="E15" s="10">
        <v>0</v>
      </c>
      <c r="F15" s="10">
        <v>3863984</v>
      </c>
      <c r="G15" s="10">
        <v>975165</v>
      </c>
      <c r="H15" s="10">
        <v>0</v>
      </c>
      <c r="I15" s="10">
        <v>26177151</v>
      </c>
      <c r="J15" s="10">
        <v>25260005</v>
      </c>
      <c r="K15" s="10">
        <v>19930872</v>
      </c>
      <c r="L15" s="14">
        <f>I15-J15</f>
        <v>917146</v>
      </c>
      <c r="M15" s="31">
        <f>(I15-J15)/J15*100</f>
        <v>3.6308227175727</v>
      </c>
      <c r="N15" s="33">
        <f t="shared" si="0"/>
        <v>513621</v>
      </c>
      <c r="O15" s="34">
        <f aca="true" t="shared" si="2" ref="O15:O36">(C15-K15)/K15*100</f>
        <v>2.5770121849159433</v>
      </c>
    </row>
    <row r="16" spans="1:15" ht="9.75" customHeight="1">
      <c r="A16" s="14" t="s">
        <v>111</v>
      </c>
      <c r="B16" s="14" t="s">
        <v>140</v>
      </c>
      <c r="C16" s="10">
        <v>38640891</v>
      </c>
      <c r="D16" s="10">
        <v>2909631</v>
      </c>
      <c r="E16" s="10">
        <v>0</v>
      </c>
      <c r="F16" s="10">
        <v>7262121</v>
      </c>
      <c r="G16" s="10">
        <v>2786516</v>
      </c>
      <c r="H16" s="10">
        <v>0</v>
      </c>
      <c r="I16" s="10">
        <v>51599159</v>
      </c>
      <c r="J16" s="10">
        <v>50758732</v>
      </c>
      <c r="K16" s="10">
        <v>37926036</v>
      </c>
      <c r="L16" s="14">
        <f>I16-J16</f>
        <v>840427</v>
      </c>
      <c r="M16" s="31">
        <f>(I16-J16)/J16*100</f>
        <v>1.6557289098553525</v>
      </c>
      <c r="N16" s="33">
        <f t="shared" si="0"/>
        <v>714855</v>
      </c>
      <c r="O16" s="34">
        <f t="shared" si="2"/>
        <v>1.8848661115018717</v>
      </c>
    </row>
    <row r="17" spans="1:15" ht="9.75" customHeight="1">
      <c r="A17" s="14" t="s">
        <v>120</v>
      </c>
      <c r="B17" s="14" t="s">
        <v>139</v>
      </c>
      <c r="C17" s="10">
        <v>19136285</v>
      </c>
      <c r="D17" s="10">
        <v>2983166</v>
      </c>
      <c r="E17" s="10">
        <v>0</v>
      </c>
      <c r="F17" s="10">
        <v>3387840</v>
      </c>
      <c r="G17" s="10">
        <v>617812</v>
      </c>
      <c r="H17" s="10">
        <v>0</v>
      </c>
      <c r="I17" s="10">
        <v>26125103</v>
      </c>
      <c r="J17" s="10">
        <v>25350816</v>
      </c>
      <c r="K17" s="10">
        <v>18549307</v>
      </c>
      <c r="L17" s="14">
        <f>I17-J17</f>
        <v>774287</v>
      </c>
      <c r="M17" s="31">
        <f>(I17-J17)/J17*100</f>
        <v>3.054288272219719</v>
      </c>
      <c r="N17" s="33">
        <f t="shared" si="0"/>
        <v>586978</v>
      </c>
      <c r="O17" s="34">
        <f t="shared" si="2"/>
        <v>3.164420104751083</v>
      </c>
    </row>
    <row r="18" spans="1:15" ht="9.75" customHeight="1">
      <c r="A18" s="14" t="s">
        <v>99</v>
      </c>
      <c r="B18" s="14" t="s">
        <v>140</v>
      </c>
      <c r="C18" s="10">
        <v>12607210</v>
      </c>
      <c r="D18" s="10">
        <v>562069</v>
      </c>
      <c r="E18" s="10">
        <v>1512865</v>
      </c>
      <c r="F18" s="10">
        <v>1534294</v>
      </c>
      <c r="G18" s="10">
        <v>190318</v>
      </c>
      <c r="H18" s="10">
        <v>208672</v>
      </c>
      <c r="I18" s="10">
        <v>16615428</v>
      </c>
      <c r="J18" s="10">
        <v>15848158</v>
      </c>
      <c r="K18" s="10">
        <v>11845038</v>
      </c>
      <c r="L18" s="14">
        <f>I18-J18</f>
        <v>767270</v>
      </c>
      <c r="M18" s="31">
        <f>(I18-J18)/J18*100</f>
        <v>4.841382828212591</v>
      </c>
      <c r="N18" s="33">
        <f t="shared" si="0"/>
        <v>762172</v>
      </c>
      <c r="O18" s="34">
        <f t="shared" si="2"/>
        <v>6.434525579402954</v>
      </c>
    </row>
    <row r="19" spans="1:15" ht="9.75" customHeight="1">
      <c r="A19" s="14" t="s">
        <v>90</v>
      </c>
      <c r="B19" s="14" t="s">
        <v>140</v>
      </c>
      <c r="C19" s="10">
        <v>36352569</v>
      </c>
      <c r="D19" s="10">
        <v>4953879</v>
      </c>
      <c r="E19" s="10">
        <v>0</v>
      </c>
      <c r="F19" s="10">
        <v>6035617</v>
      </c>
      <c r="G19" s="10">
        <v>2530830</v>
      </c>
      <c r="H19" s="10">
        <v>0</v>
      </c>
      <c r="I19" s="10">
        <v>49872895</v>
      </c>
      <c r="J19" s="10">
        <v>49171034</v>
      </c>
      <c r="K19" s="10">
        <v>35879949</v>
      </c>
      <c r="L19" s="14">
        <f>I19-J19</f>
        <v>701861</v>
      </c>
      <c r="M19" s="31">
        <f>(I19-J19)/J19*100</f>
        <v>1.427387107621125</v>
      </c>
      <c r="N19" s="33">
        <f t="shared" si="0"/>
        <v>472620</v>
      </c>
      <c r="O19" s="34">
        <f t="shared" si="2"/>
        <v>1.3172259525786951</v>
      </c>
    </row>
    <row r="20" spans="1:15" ht="9.75" customHeight="1">
      <c r="A20" s="14" t="s">
        <v>115</v>
      </c>
      <c r="B20" s="14" t="s">
        <v>140</v>
      </c>
      <c r="C20" s="10">
        <v>34809538</v>
      </c>
      <c r="D20" s="10">
        <v>3026075</v>
      </c>
      <c r="E20" s="10">
        <v>0</v>
      </c>
      <c r="F20" s="10">
        <v>5706487</v>
      </c>
      <c r="G20" s="10">
        <v>2434803</v>
      </c>
      <c r="H20" s="10">
        <v>0</v>
      </c>
      <c r="I20" s="10">
        <v>45976903</v>
      </c>
      <c r="J20" s="10">
        <v>45304454</v>
      </c>
      <c r="K20" s="10">
        <v>34225099</v>
      </c>
      <c r="L20" s="14">
        <f>I20-J20</f>
        <v>672449</v>
      </c>
      <c r="M20" s="31">
        <f>(I20-J20)/J20*100</f>
        <v>1.4842889398909873</v>
      </c>
      <c r="N20" s="33">
        <f t="shared" si="0"/>
        <v>584439</v>
      </c>
      <c r="O20" s="34">
        <f t="shared" si="2"/>
        <v>1.7076327522091317</v>
      </c>
    </row>
    <row r="21" spans="1:15" ht="9.75" customHeight="1">
      <c r="A21" s="14" t="s">
        <v>109</v>
      </c>
      <c r="B21" s="14" t="s">
        <v>139</v>
      </c>
      <c r="C21" s="10">
        <v>17956463</v>
      </c>
      <c r="D21" s="10">
        <v>277081</v>
      </c>
      <c r="E21" s="10">
        <v>0</v>
      </c>
      <c r="F21" s="10">
        <v>2983564</v>
      </c>
      <c r="G21" s="10">
        <v>1281612</v>
      </c>
      <c r="H21" s="10">
        <v>0</v>
      </c>
      <c r="I21" s="10">
        <v>22498720</v>
      </c>
      <c r="J21" s="10">
        <v>21839895</v>
      </c>
      <c r="K21" s="10">
        <v>17679717</v>
      </c>
      <c r="L21" s="14">
        <f>I21-J21</f>
        <v>658825</v>
      </c>
      <c r="M21" s="31">
        <f>(I21-J21)/J21*100</f>
        <v>3.0166124882926404</v>
      </c>
      <c r="N21" s="33">
        <f t="shared" si="0"/>
        <v>276746</v>
      </c>
      <c r="O21" s="34">
        <f t="shared" si="2"/>
        <v>1.5653304857764407</v>
      </c>
    </row>
    <row r="22" spans="1:15" ht="9.75" customHeight="1">
      <c r="A22" s="14" t="s">
        <v>97</v>
      </c>
      <c r="B22" s="14" t="s">
        <v>140</v>
      </c>
      <c r="C22" s="10">
        <v>34076818</v>
      </c>
      <c r="D22" s="10">
        <v>10740832</v>
      </c>
      <c r="E22" s="10">
        <v>4089223</v>
      </c>
      <c r="F22" s="10">
        <v>7352553</v>
      </c>
      <c r="G22" s="10">
        <v>3429637</v>
      </c>
      <c r="H22" s="10">
        <v>0</v>
      </c>
      <c r="I22" s="10">
        <v>59689063</v>
      </c>
      <c r="J22" s="10">
        <v>59193015</v>
      </c>
      <c r="K22" s="10">
        <v>33439027</v>
      </c>
      <c r="L22" s="14">
        <f>I22-J22</f>
        <v>496048</v>
      </c>
      <c r="M22" s="31">
        <f>(I22-J22)/J22*100</f>
        <v>0.8380177965254852</v>
      </c>
      <c r="N22" s="33">
        <f t="shared" si="0"/>
        <v>637791</v>
      </c>
      <c r="O22" s="34">
        <f t="shared" si="2"/>
        <v>1.9073252340745441</v>
      </c>
    </row>
    <row r="23" spans="1:15" ht="9.75" customHeight="1">
      <c r="A23" s="14" t="s">
        <v>78</v>
      </c>
      <c r="B23" s="14" t="s">
        <v>140</v>
      </c>
      <c r="C23" s="10">
        <v>36825060</v>
      </c>
      <c r="D23" s="10">
        <v>5972229</v>
      </c>
      <c r="E23" s="10">
        <v>0</v>
      </c>
      <c r="F23" s="10">
        <v>6244143</v>
      </c>
      <c r="G23" s="10">
        <v>1395717</v>
      </c>
      <c r="H23" s="10">
        <v>0</v>
      </c>
      <c r="I23" s="10">
        <v>50437149</v>
      </c>
      <c r="J23" s="10">
        <v>49960980</v>
      </c>
      <c r="K23" s="10">
        <v>36118449</v>
      </c>
      <c r="L23" s="14">
        <f>I23-J23</f>
        <v>476169</v>
      </c>
      <c r="M23" s="31">
        <f>(I23-J23)/J23*100</f>
        <v>0.9530817850250336</v>
      </c>
      <c r="N23" s="33">
        <f t="shared" si="0"/>
        <v>706611</v>
      </c>
      <c r="O23" s="34">
        <f t="shared" si="2"/>
        <v>1.956371382392417</v>
      </c>
    </row>
    <row r="24" spans="1:15" ht="9.75" customHeight="1">
      <c r="A24" s="14" t="s">
        <v>96</v>
      </c>
      <c r="B24" s="14" t="s">
        <v>139</v>
      </c>
      <c r="C24" s="10">
        <v>6012582</v>
      </c>
      <c r="D24" s="10">
        <v>384070</v>
      </c>
      <c r="E24" s="10">
        <v>721510</v>
      </c>
      <c r="F24" s="10">
        <v>1059364</v>
      </c>
      <c r="G24" s="10">
        <v>0</v>
      </c>
      <c r="H24" s="10">
        <v>0</v>
      </c>
      <c r="I24" s="10">
        <v>8177526</v>
      </c>
      <c r="J24" s="10">
        <v>7733757</v>
      </c>
      <c r="K24" s="10">
        <v>5543231</v>
      </c>
      <c r="L24" s="14">
        <f>I24-J24</f>
        <v>443769</v>
      </c>
      <c r="M24" s="31">
        <f>(I24-J24)/J24*100</f>
        <v>5.738077883750421</v>
      </c>
      <c r="N24" s="33">
        <f t="shared" si="0"/>
        <v>469351</v>
      </c>
      <c r="O24" s="34">
        <f t="shared" si="2"/>
        <v>8.46710158750375</v>
      </c>
    </row>
    <row r="25" spans="1:15" ht="9.75" customHeight="1">
      <c r="A25" s="14" t="s">
        <v>101</v>
      </c>
      <c r="B25" s="14" t="s">
        <v>139</v>
      </c>
      <c r="C25" s="10">
        <v>19976123</v>
      </c>
      <c r="D25" s="10">
        <v>6028175</v>
      </c>
      <c r="E25" s="10">
        <v>2397134</v>
      </c>
      <c r="F25" s="10">
        <v>3023372</v>
      </c>
      <c r="G25" s="10">
        <v>1032868</v>
      </c>
      <c r="H25" s="10">
        <v>0</v>
      </c>
      <c r="I25" s="10">
        <v>32457672</v>
      </c>
      <c r="J25" s="10">
        <v>32065393</v>
      </c>
      <c r="K25" s="10">
        <v>19697439</v>
      </c>
      <c r="L25" s="14">
        <f>I25-J25</f>
        <v>392279</v>
      </c>
      <c r="M25" s="31">
        <f>(I25-J25)/J25*100</f>
        <v>1.2233718763403274</v>
      </c>
      <c r="N25" s="33">
        <f t="shared" si="0"/>
        <v>278684</v>
      </c>
      <c r="O25" s="34">
        <f t="shared" si="2"/>
        <v>1.414823520966355</v>
      </c>
    </row>
    <row r="26" spans="1:15" ht="9.75" customHeight="1">
      <c r="A26" s="14" t="s">
        <v>117</v>
      </c>
      <c r="B26" s="14" t="s">
        <v>139</v>
      </c>
      <c r="C26" s="10">
        <v>12051855</v>
      </c>
      <c r="D26" s="10">
        <v>278134</v>
      </c>
      <c r="E26" s="10">
        <v>0</v>
      </c>
      <c r="F26" s="10">
        <v>2745212</v>
      </c>
      <c r="G26" s="10">
        <v>1135258</v>
      </c>
      <c r="H26" s="10">
        <v>0</v>
      </c>
      <c r="I26" s="10">
        <v>16210459</v>
      </c>
      <c r="J26" s="10">
        <v>15927148</v>
      </c>
      <c r="K26" s="10">
        <v>11841254</v>
      </c>
      <c r="L26" s="14">
        <f>I26-J26</f>
        <v>283311</v>
      </c>
      <c r="M26" s="31">
        <f>(I26-J26)/J26*100</f>
        <v>1.7787930394066782</v>
      </c>
      <c r="N26" s="33">
        <f t="shared" si="0"/>
        <v>210601</v>
      </c>
      <c r="O26" s="34">
        <f t="shared" si="2"/>
        <v>1.7785362935378297</v>
      </c>
    </row>
    <row r="27" spans="1:15" ht="9.75" customHeight="1">
      <c r="A27" s="14" t="s">
        <v>22</v>
      </c>
      <c r="B27" s="14"/>
      <c r="C27" s="10">
        <v>5418821</v>
      </c>
      <c r="D27" s="10">
        <v>69774</v>
      </c>
      <c r="E27" s="10">
        <v>650258</v>
      </c>
      <c r="F27" s="10">
        <v>414649</v>
      </c>
      <c r="G27" s="10">
        <v>3182</v>
      </c>
      <c r="H27" s="10">
        <v>0</v>
      </c>
      <c r="I27" s="10">
        <v>6556684</v>
      </c>
      <c r="J27" s="10">
        <v>6275252</v>
      </c>
      <c r="K27" s="10">
        <v>5208295</v>
      </c>
      <c r="L27" s="14">
        <f>I27-J27</f>
        <v>281432</v>
      </c>
      <c r="M27" s="31">
        <f>(I27-J27)/J27*100</f>
        <v>4.484792005165689</v>
      </c>
      <c r="N27" s="33">
        <f t="shared" si="0"/>
        <v>210526</v>
      </c>
      <c r="O27" s="34">
        <f t="shared" si="2"/>
        <v>4.042128950069072</v>
      </c>
    </row>
    <row r="28" spans="1:15" ht="9.75" customHeight="1">
      <c r="A28" s="14" t="s">
        <v>89</v>
      </c>
      <c r="B28" s="14" t="s">
        <v>139</v>
      </c>
      <c r="C28" s="10">
        <v>14967263</v>
      </c>
      <c r="D28" s="10">
        <v>453033</v>
      </c>
      <c r="E28" s="10">
        <v>0</v>
      </c>
      <c r="F28" s="10">
        <v>2862557</v>
      </c>
      <c r="G28" s="10">
        <v>286201</v>
      </c>
      <c r="H28" s="10">
        <v>0</v>
      </c>
      <c r="I28" s="10">
        <v>18569054</v>
      </c>
      <c r="J28" s="10">
        <v>18290216</v>
      </c>
      <c r="K28" s="10">
        <v>14741255</v>
      </c>
      <c r="L28" s="14">
        <f>I28-J28</f>
        <v>278838</v>
      </c>
      <c r="M28" s="31">
        <f>(I28-J28)/J28*100</f>
        <v>1.5245199947337964</v>
      </c>
      <c r="N28" s="33">
        <f t="shared" si="0"/>
        <v>226008</v>
      </c>
      <c r="O28" s="34">
        <f t="shared" si="2"/>
        <v>1.533166613019041</v>
      </c>
    </row>
    <row r="29" spans="1:15" ht="9.75" customHeight="1">
      <c r="A29" s="14" t="s">
        <v>102</v>
      </c>
      <c r="B29" s="14" t="s">
        <v>139</v>
      </c>
      <c r="C29" s="10">
        <v>10504737</v>
      </c>
      <c r="D29" s="10">
        <v>444679</v>
      </c>
      <c r="E29" s="10">
        <v>840381</v>
      </c>
      <c r="F29" s="10">
        <v>1870462</v>
      </c>
      <c r="G29" s="10">
        <v>146788</v>
      </c>
      <c r="H29" s="10">
        <v>0</v>
      </c>
      <c r="I29" s="10">
        <v>13807047</v>
      </c>
      <c r="J29" s="10">
        <v>13541154</v>
      </c>
      <c r="K29" s="10">
        <v>10271720</v>
      </c>
      <c r="L29" s="14">
        <f>I29-J29</f>
        <v>265893</v>
      </c>
      <c r="M29" s="31">
        <f>(I29-J29)/J29*100</f>
        <v>1.9635918770290923</v>
      </c>
      <c r="N29" s="33">
        <f t="shared" si="0"/>
        <v>233017</v>
      </c>
      <c r="O29" s="34">
        <f t="shared" si="2"/>
        <v>2.2685295159914793</v>
      </c>
    </row>
    <row r="30" spans="1:15" ht="9.75" customHeight="1">
      <c r="A30" s="14" t="s">
        <v>129</v>
      </c>
      <c r="B30" s="14" t="s">
        <v>138</v>
      </c>
      <c r="C30" s="10">
        <v>2403103</v>
      </c>
      <c r="D30" s="10">
        <v>50112</v>
      </c>
      <c r="E30" s="10">
        <v>288372</v>
      </c>
      <c r="F30" s="10">
        <v>918855</v>
      </c>
      <c r="G30" s="10">
        <v>26031</v>
      </c>
      <c r="H30" s="10">
        <v>0</v>
      </c>
      <c r="I30" s="10">
        <v>3686473</v>
      </c>
      <c r="J30" s="10">
        <v>3451361</v>
      </c>
      <c r="K30" s="10">
        <v>2513636</v>
      </c>
      <c r="L30" s="14">
        <f>I30-J30</f>
        <v>235112</v>
      </c>
      <c r="M30" s="31">
        <f>(I30-J30)/J30*100</f>
        <v>6.8121532346225155</v>
      </c>
      <c r="N30" s="33">
        <f t="shared" si="0"/>
        <v>-110533</v>
      </c>
      <c r="O30" s="34">
        <f t="shared" si="2"/>
        <v>-4.397335175021364</v>
      </c>
    </row>
    <row r="31" spans="1:15" ht="9.75" customHeight="1">
      <c r="A31" s="14" t="s">
        <v>51</v>
      </c>
      <c r="B31" s="14" t="s">
        <v>142</v>
      </c>
      <c r="C31" s="10">
        <v>1335241</v>
      </c>
      <c r="D31" s="10">
        <v>12264</v>
      </c>
      <c r="E31" s="10">
        <v>0</v>
      </c>
      <c r="F31" s="10">
        <v>1001260</v>
      </c>
      <c r="G31" s="10">
        <v>68115</v>
      </c>
      <c r="H31" s="10">
        <v>0</v>
      </c>
      <c r="I31" s="10">
        <v>2416880</v>
      </c>
      <c r="J31" s="10">
        <v>2202050</v>
      </c>
      <c r="K31" s="10">
        <v>1393344</v>
      </c>
      <c r="L31" s="14">
        <f>I31-J31</f>
        <v>214830</v>
      </c>
      <c r="M31" s="31">
        <f>(I31-J31)/J31*100</f>
        <v>9.755909266365432</v>
      </c>
      <c r="N31" s="33">
        <f t="shared" si="0"/>
        <v>-58103</v>
      </c>
      <c r="O31" s="34">
        <f t="shared" si="2"/>
        <v>-4.170039846584907</v>
      </c>
    </row>
    <row r="32" spans="1:15" ht="9.75" customHeight="1">
      <c r="A32" s="14" t="s">
        <v>93</v>
      </c>
      <c r="B32" s="14" t="s">
        <v>139</v>
      </c>
      <c r="C32" s="10">
        <v>6878893</v>
      </c>
      <c r="D32" s="10">
        <v>628889</v>
      </c>
      <c r="E32" s="10">
        <v>825469</v>
      </c>
      <c r="F32" s="10">
        <v>1702397</v>
      </c>
      <c r="G32" s="10">
        <v>60740</v>
      </c>
      <c r="H32" s="10">
        <v>0</v>
      </c>
      <c r="I32" s="10">
        <v>10096388</v>
      </c>
      <c r="J32" s="10">
        <v>9884358</v>
      </c>
      <c r="K32" s="10">
        <v>6720976</v>
      </c>
      <c r="L32" s="14">
        <f>I32-J32</f>
        <v>212030</v>
      </c>
      <c r="M32" s="31">
        <f>(I32-J32)/J32*100</f>
        <v>2.145106439892201</v>
      </c>
      <c r="N32" s="33">
        <f t="shared" si="0"/>
        <v>157917</v>
      </c>
      <c r="O32" s="34">
        <f t="shared" si="2"/>
        <v>2.349614103665896</v>
      </c>
    </row>
    <row r="33" spans="1:15" ht="9.75" customHeight="1">
      <c r="A33" s="14" t="s">
        <v>55</v>
      </c>
      <c r="B33" s="14" t="s">
        <v>142</v>
      </c>
      <c r="C33" s="10">
        <v>3257365</v>
      </c>
      <c r="D33" s="10">
        <v>109327</v>
      </c>
      <c r="E33" s="10">
        <v>0</v>
      </c>
      <c r="F33" s="10">
        <v>773543</v>
      </c>
      <c r="G33" s="10">
        <v>310786</v>
      </c>
      <c r="H33" s="10">
        <v>0</v>
      </c>
      <c r="I33" s="10">
        <v>4451021</v>
      </c>
      <c r="J33" s="10">
        <v>4239393</v>
      </c>
      <c r="K33" s="10">
        <v>3309165</v>
      </c>
      <c r="L33" s="14">
        <f>I33-J33</f>
        <v>211628</v>
      </c>
      <c r="M33" s="31">
        <f>(I33-J33)/J33*100</f>
        <v>4.9919410632607075</v>
      </c>
      <c r="N33" s="33">
        <f t="shared" si="0"/>
        <v>-51800</v>
      </c>
      <c r="O33" s="34">
        <f t="shared" si="2"/>
        <v>-1.5653495670357929</v>
      </c>
    </row>
    <row r="34" spans="1:15" ht="9.75" customHeight="1">
      <c r="A34" s="14" t="s">
        <v>98</v>
      </c>
      <c r="B34" s="14"/>
      <c r="C34" s="10">
        <v>2961683</v>
      </c>
      <c r="D34" s="10">
        <v>33345</v>
      </c>
      <c r="E34" s="10">
        <v>355402</v>
      </c>
      <c r="F34" s="10">
        <v>49870</v>
      </c>
      <c r="G34" s="10">
        <v>272607</v>
      </c>
      <c r="H34" s="10">
        <v>0</v>
      </c>
      <c r="I34" s="10">
        <v>3672907</v>
      </c>
      <c r="J34" s="10">
        <v>3468307</v>
      </c>
      <c r="K34" s="10">
        <v>2690132</v>
      </c>
      <c r="L34" s="14">
        <f>I34-J34</f>
        <v>204600</v>
      </c>
      <c r="M34" s="31">
        <f>(I34-J34)/J34*100</f>
        <v>5.899131766593903</v>
      </c>
      <c r="N34" s="33">
        <f t="shared" si="0"/>
        <v>271551</v>
      </c>
      <c r="O34" s="34">
        <f t="shared" si="2"/>
        <v>10.094337378240176</v>
      </c>
    </row>
    <row r="35" spans="1:15" ht="9.75" customHeight="1">
      <c r="A35" s="14" t="s">
        <v>74</v>
      </c>
      <c r="B35" s="14"/>
      <c r="C35" s="10">
        <v>4981681</v>
      </c>
      <c r="D35" s="10">
        <v>233657</v>
      </c>
      <c r="E35" s="10">
        <v>0</v>
      </c>
      <c r="F35" s="10">
        <v>984043</v>
      </c>
      <c r="G35" s="10">
        <v>166601</v>
      </c>
      <c r="H35" s="10">
        <v>0</v>
      </c>
      <c r="I35" s="10">
        <v>6365982</v>
      </c>
      <c r="J35" s="10">
        <v>6170760</v>
      </c>
      <c r="K35" s="10">
        <v>4976232</v>
      </c>
      <c r="L35" s="14">
        <f>I35-J35</f>
        <v>195222</v>
      </c>
      <c r="M35" s="31">
        <f>(I35-J35)/J35*100</f>
        <v>3.16366217451335</v>
      </c>
      <c r="N35" s="33">
        <f t="shared" si="0"/>
        <v>5449</v>
      </c>
      <c r="O35" s="34">
        <f t="shared" si="2"/>
        <v>0.10950052167985737</v>
      </c>
    </row>
    <row r="36" spans="1:15" ht="9.75" customHeight="1">
      <c r="A36" s="14" t="s">
        <v>9</v>
      </c>
      <c r="B36" s="14"/>
      <c r="C36" s="10">
        <v>1656721</v>
      </c>
      <c r="D36" s="10">
        <v>94001</v>
      </c>
      <c r="E36" s="10">
        <v>198807</v>
      </c>
      <c r="F36" s="10">
        <v>396982</v>
      </c>
      <c r="G36" s="10">
        <v>146933</v>
      </c>
      <c r="H36" s="10">
        <v>0</v>
      </c>
      <c r="I36" s="10">
        <v>2493444</v>
      </c>
      <c r="J36" s="10">
        <v>2314615</v>
      </c>
      <c r="K36" s="10">
        <v>1545705</v>
      </c>
      <c r="L36" s="14">
        <f>I36-J36</f>
        <v>178829</v>
      </c>
      <c r="M36" s="31">
        <f>(I36-J36)/J36*100</f>
        <v>7.726079715201016</v>
      </c>
      <c r="N36" s="33">
        <f t="shared" si="0"/>
        <v>111016</v>
      </c>
      <c r="O36" s="34">
        <f t="shared" si="2"/>
        <v>7.182224292474955</v>
      </c>
    </row>
    <row r="37" spans="1:15" ht="9.75" customHeight="1">
      <c r="A37" s="14" t="s">
        <v>72</v>
      </c>
      <c r="B37" s="14"/>
      <c r="C37" s="10">
        <v>3474382</v>
      </c>
      <c r="D37" s="10">
        <v>194366</v>
      </c>
      <c r="E37" s="10">
        <v>416926</v>
      </c>
      <c r="F37" s="10">
        <v>558711</v>
      </c>
      <c r="G37" s="10">
        <v>63343</v>
      </c>
      <c r="H37" s="10">
        <v>0</v>
      </c>
      <c r="I37" s="10">
        <v>4707728</v>
      </c>
      <c r="J37" s="10">
        <v>4532032</v>
      </c>
      <c r="K37" s="10">
        <v>3507824</v>
      </c>
      <c r="L37" s="14">
        <f>I37-J37</f>
        <v>175696</v>
      </c>
      <c r="M37" s="31">
        <f>(I37-J37)/J37*100</f>
        <v>3.8767599169643994</v>
      </c>
      <c r="N37" s="33">
        <f t="shared" si="0"/>
        <v>-33442</v>
      </c>
      <c r="O37" s="34">
        <v>0</v>
      </c>
    </row>
    <row r="38" spans="1:15" ht="9.75" customHeight="1">
      <c r="A38" s="14" t="s">
        <v>42</v>
      </c>
      <c r="B38" s="14"/>
      <c r="C38" s="10">
        <v>5361788</v>
      </c>
      <c r="D38" s="10">
        <v>143215</v>
      </c>
      <c r="E38" s="10">
        <v>0</v>
      </c>
      <c r="F38" s="10">
        <v>797122</v>
      </c>
      <c r="G38" s="10">
        <v>196537</v>
      </c>
      <c r="H38" s="10">
        <v>0</v>
      </c>
      <c r="I38" s="10">
        <v>6498662</v>
      </c>
      <c r="J38" s="10">
        <v>6323486</v>
      </c>
      <c r="K38" s="10">
        <v>5334447</v>
      </c>
      <c r="L38" s="14">
        <f>I38-J38</f>
        <v>175176</v>
      </c>
      <c r="M38" s="31">
        <f>(I38-J38)/J38*100</f>
        <v>2.7702441343271733</v>
      </c>
      <c r="N38" s="33">
        <f aca="true" t="shared" si="3" ref="N38:N69">C38-K38</f>
        <v>27341</v>
      </c>
      <c r="O38" s="34">
        <f aca="true" t="shared" si="4" ref="O38:O71">(C38-K38)/K38*100</f>
        <v>0.5125367259249178</v>
      </c>
    </row>
    <row r="39" spans="1:15" ht="9.75" customHeight="1">
      <c r="A39" s="14" t="s">
        <v>94</v>
      </c>
      <c r="B39" s="14" t="s">
        <v>139</v>
      </c>
      <c r="C39" s="10">
        <v>6176812</v>
      </c>
      <c r="D39" s="10">
        <v>219930</v>
      </c>
      <c r="E39" s="10">
        <v>741215</v>
      </c>
      <c r="F39" s="10">
        <v>1362241</v>
      </c>
      <c r="G39" s="10">
        <v>70574</v>
      </c>
      <c r="H39" s="10">
        <v>0</v>
      </c>
      <c r="I39" s="10">
        <v>8570772</v>
      </c>
      <c r="J39" s="10">
        <v>8411197</v>
      </c>
      <c r="K39" s="10">
        <v>5957852</v>
      </c>
      <c r="L39" s="14">
        <f>I39-J39</f>
        <v>159575</v>
      </c>
      <c r="M39" s="31">
        <f>(I39-J39)/J39*100</f>
        <v>1.8971734938558686</v>
      </c>
      <c r="N39" s="33">
        <f t="shared" si="3"/>
        <v>218960</v>
      </c>
      <c r="O39" s="34">
        <f t="shared" si="4"/>
        <v>3.67515003729532</v>
      </c>
    </row>
    <row r="40" spans="1:15" ht="9.75" customHeight="1">
      <c r="A40" s="14" t="s">
        <v>88</v>
      </c>
      <c r="B40" s="14"/>
      <c r="C40" s="10">
        <v>9334359</v>
      </c>
      <c r="D40" s="10">
        <v>563544</v>
      </c>
      <c r="E40" s="10">
        <v>0</v>
      </c>
      <c r="F40" s="10">
        <v>2109761</v>
      </c>
      <c r="G40" s="10">
        <v>73466</v>
      </c>
      <c r="H40" s="10">
        <v>0</v>
      </c>
      <c r="I40" s="10">
        <v>12081130</v>
      </c>
      <c r="J40" s="10">
        <v>11921802</v>
      </c>
      <c r="K40" s="10">
        <v>9173636</v>
      </c>
      <c r="L40" s="14">
        <f>I40-J40</f>
        <v>159328</v>
      </c>
      <c r="M40" s="31">
        <f>(I40-J40)/J40*100</f>
        <v>1.3364422593161671</v>
      </c>
      <c r="N40" s="33">
        <f t="shared" si="3"/>
        <v>160723</v>
      </c>
      <c r="O40" s="34">
        <f t="shared" si="4"/>
        <v>1.7520097810726303</v>
      </c>
    </row>
    <row r="41" spans="1:15" ht="9.75" customHeight="1">
      <c r="A41" s="14" t="s">
        <v>8</v>
      </c>
      <c r="B41" s="14"/>
      <c r="C41" s="10">
        <v>6596787</v>
      </c>
      <c r="D41" s="10">
        <v>141442</v>
      </c>
      <c r="E41" s="10">
        <v>0</v>
      </c>
      <c r="F41" s="10">
        <v>2624871</v>
      </c>
      <c r="G41" s="10">
        <v>4254543</v>
      </c>
      <c r="H41" s="10">
        <v>0</v>
      </c>
      <c r="I41" s="10">
        <v>13617643</v>
      </c>
      <c r="J41" s="10">
        <v>13464266</v>
      </c>
      <c r="K41" s="10">
        <v>6537443</v>
      </c>
      <c r="L41" s="14">
        <f>I41-J41</f>
        <v>153377</v>
      </c>
      <c r="M41" s="31">
        <f>(I41-J41)/J41*100</f>
        <v>1.1391411904666768</v>
      </c>
      <c r="N41" s="33">
        <f t="shared" si="3"/>
        <v>59344</v>
      </c>
      <c r="O41" s="34">
        <f t="shared" si="4"/>
        <v>0.9077555245988378</v>
      </c>
    </row>
    <row r="42" spans="1:15" ht="9.75" customHeight="1">
      <c r="A42" s="14" t="s">
        <v>87</v>
      </c>
      <c r="B42" s="14"/>
      <c r="C42" s="10">
        <v>5214905</v>
      </c>
      <c r="D42" s="10">
        <v>487633</v>
      </c>
      <c r="E42" s="10">
        <v>0</v>
      </c>
      <c r="F42" s="10">
        <v>869016</v>
      </c>
      <c r="G42" s="10">
        <v>142450</v>
      </c>
      <c r="H42" s="10">
        <v>0</v>
      </c>
      <c r="I42" s="10">
        <v>6714004</v>
      </c>
      <c r="J42" s="10">
        <v>6563250</v>
      </c>
      <c r="K42" s="10">
        <v>5285948</v>
      </c>
      <c r="L42" s="14">
        <f>I42-J42</f>
        <v>150754</v>
      </c>
      <c r="M42" s="31">
        <f>(I42-J42)/J42*100</f>
        <v>2.296941301946444</v>
      </c>
      <c r="N42" s="33">
        <f t="shared" si="3"/>
        <v>-71043</v>
      </c>
      <c r="O42" s="34">
        <f t="shared" si="4"/>
        <v>-1.343997330280207</v>
      </c>
    </row>
    <row r="43" spans="1:15" ht="9.75" customHeight="1">
      <c r="A43" s="14" t="s">
        <v>118</v>
      </c>
      <c r="B43" s="14" t="s">
        <v>139</v>
      </c>
      <c r="C43" s="10">
        <v>12598891</v>
      </c>
      <c r="D43" s="10">
        <v>1047674</v>
      </c>
      <c r="E43" s="10">
        <v>0</v>
      </c>
      <c r="F43" s="10">
        <v>2327425</v>
      </c>
      <c r="G43" s="10">
        <v>199140</v>
      </c>
      <c r="H43" s="10">
        <v>0</v>
      </c>
      <c r="I43" s="10">
        <v>16173130</v>
      </c>
      <c r="J43" s="10">
        <v>16023488</v>
      </c>
      <c r="K43" s="10">
        <v>12413526</v>
      </c>
      <c r="L43" s="14">
        <f>I43-J43</f>
        <v>149642</v>
      </c>
      <c r="M43" s="31">
        <f>(I43-J43)/J43*100</f>
        <v>0.9338915472086977</v>
      </c>
      <c r="N43" s="33">
        <f t="shared" si="3"/>
        <v>185365</v>
      </c>
      <c r="O43" s="34">
        <f t="shared" si="4"/>
        <v>1.493250185322043</v>
      </c>
    </row>
    <row r="44" spans="1:15" ht="9.75" customHeight="1">
      <c r="A44" s="14" t="s">
        <v>44</v>
      </c>
      <c r="B44" s="14" t="s">
        <v>138</v>
      </c>
      <c r="C44" s="10">
        <v>2992112</v>
      </c>
      <c r="D44" s="10">
        <v>133440</v>
      </c>
      <c r="E44" s="10">
        <v>0</v>
      </c>
      <c r="F44" s="10">
        <v>660433</v>
      </c>
      <c r="G44" s="10">
        <v>89374</v>
      </c>
      <c r="H44" s="10">
        <v>0</v>
      </c>
      <c r="I44" s="10">
        <v>3875359</v>
      </c>
      <c r="J44" s="10">
        <v>3760353</v>
      </c>
      <c r="K44" s="10">
        <v>3060942</v>
      </c>
      <c r="L44" s="14">
        <f>I44-J44</f>
        <v>115006</v>
      </c>
      <c r="M44" s="31">
        <f>(I44-J44)/J44*100</f>
        <v>3.058383082652081</v>
      </c>
      <c r="N44" s="33">
        <f t="shared" si="3"/>
        <v>-68830</v>
      </c>
      <c r="O44" s="34">
        <f t="shared" si="4"/>
        <v>-2.2486541724737026</v>
      </c>
    </row>
    <row r="45" spans="1:15" ht="9.75" customHeight="1">
      <c r="A45" s="14" t="s">
        <v>106</v>
      </c>
      <c r="B45" s="14"/>
      <c r="C45" s="10">
        <v>2217926</v>
      </c>
      <c r="D45" s="10">
        <v>473119</v>
      </c>
      <c r="E45" s="10">
        <v>266151</v>
      </c>
      <c r="F45" s="10">
        <v>384332</v>
      </c>
      <c r="G45" s="10">
        <v>262917</v>
      </c>
      <c r="H45" s="10">
        <v>0</v>
      </c>
      <c r="I45" s="10">
        <v>3604445</v>
      </c>
      <c r="J45" s="10">
        <v>3524605</v>
      </c>
      <c r="K45" s="10">
        <v>2123502</v>
      </c>
      <c r="L45" s="14">
        <f>I45-J45</f>
        <v>79840</v>
      </c>
      <c r="M45" s="31">
        <f>(I45-J45)/J45*100</f>
        <v>2.265218371987783</v>
      </c>
      <c r="N45" s="33">
        <f t="shared" si="3"/>
        <v>94424</v>
      </c>
      <c r="O45" s="34">
        <f t="shared" si="4"/>
        <v>4.446616956329685</v>
      </c>
    </row>
    <row r="46" spans="1:15" ht="9.75" customHeight="1">
      <c r="A46" s="14" t="s">
        <v>52</v>
      </c>
      <c r="B46" s="14" t="s">
        <v>142</v>
      </c>
      <c r="C46" s="10">
        <v>1550457</v>
      </c>
      <c r="D46" s="10">
        <v>9110</v>
      </c>
      <c r="E46" s="10">
        <v>0</v>
      </c>
      <c r="F46" s="10">
        <v>426085</v>
      </c>
      <c r="G46" s="10">
        <v>21404</v>
      </c>
      <c r="H46" s="10">
        <v>0</v>
      </c>
      <c r="I46" s="10">
        <v>2007056</v>
      </c>
      <c r="J46" s="10">
        <v>1936044</v>
      </c>
      <c r="K46" s="10">
        <v>1607413</v>
      </c>
      <c r="L46" s="14">
        <f>I46-J46</f>
        <v>71012</v>
      </c>
      <c r="M46" s="31">
        <f>(I46-J46)/J46*100</f>
        <v>3.667891845433265</v>
      </c>
      <c r="N46" s="33">
        <f t="shared" si="3"/>
        <v>-56956</v>
      </c>
      <c r="O46" s="34">
        <f t="shared" si="4"/>
        <v>-3.543333293932549</v>
      </c>
    </row>
    <row r="47" spans="1:15" ht="9.75" customHeight="1">
      <c r="A47" s="14" t="s">
        <v>73</v>
      </c>
      <c r="B47" s="14" t="s">
        <v>138</v>
      </c>
      <c r="C47" s="10">
        <v>1845039</v>
      </c>
      <c r="D47" s="10">
        <v>42387</v>
      </c>
      <c r="E47" s="10">
        <v>0</v>
      </c>
      <c r="F47" s="10">
        <v>281447</v>
      </c>
      <c r="G47" s="10">
        <v>71008</v>
      </c>
      <c r="H47" s="10">
        <v>0</v>
      </c>
      <c r="I47" s="10">
        <v>2239881</v>
      </c>
      <c r="J47" s="10">
        <v>2169153</v>
      </c>
      <c r="K47" s="10">
        <v>1905452</v>
      </c>
      <c r="L47" s="14">
        <f>I47-J47</f>
        <v>70728</v>
      </c>
      <c r="M47" s="31">
        <f>(I47-J47)/J47*100</f>
        <v>3.2606275352637644</v>
      </c>
      <c r="N47" s="33">
        <f t="shared" si="3"/>
        <v>-60413</v>
      </c>
      <c r="O47" s="34">
        <f t="shared" si="4"/>
        <v>-3.1705338155986085</v>
      </c>
    </row>
    <row r="48" spans="1:15" ht="9.75" customHeight="1">
      <c r="A48" s="14" t="s">
        <v>23</v>
      </c>
      <c r="B48" s="14" t="s">
        <v>138</v>
      </c>
      <c r="C48" s="10">
        <v>779303</v>
      </c>
      <c r="D48" s="10">
        <v>10358</v>
      </c>
      <c r="E48" s="10">
        <v>0</v>
      </c>
      <c r="F48" s="10">
        <v>294990</v>
      </c>
      <c r="G48" s="10">
        <v>22705</v>
      </c>
      <c r="H48" s="10">
        <v>0</v>
      </c>
      <c r="I48" s="10">
        <v>1107356</v>
      </c>
      <c r="J48" s="10">
        <v>1038948</v>
      </c>
      <c r="K48" s="10">
        <v>824874</v>
      </c>
      <c r="L48" s="14">
        <f>I48-J48</f>
        <v>68408</v>
      </c>
      <c r="M48" s="31">
        <f>(I48-J48)/J48*100</f>
        <v>6.584352633625552</v>
      </c>
      <c r="N48" s="33">
        <f t="shared" si="3"/>
        <v>-45571</v>
      </c>
      <c r="O48" s="34">
        <f t="shared" si="4"/>
        <v>-5.524601333052078</v>
      </c>
    </row>
    <row r="49" spans="1:15" ht="9.75" customHeight="1">
      <c r="A49" s="14" t="s">
        <v>113</v>
      </c>
      <c r="B49" s="14" t="s">
        <v>139</v>
      </c>
      <c r="C49" s="10">
        <v>14809955</v>
      </c>
      <c r="D49" s="10">
        <v>421859</v>
      </c>
      <c r="E49" s="10">
        <v>0</v>
      </c>
      <c r="F49" s="10">
        <v>2605987</v>
      </c>
      <c r="G49" s="10">
        <v>422432</v>
      </c>
      <c r="H49" s="10">
        <v>0</v>
      </c>
      <c r="I49" s="10">
        <v>18260233</v>
      </c>
      <c r="J49" s="10">
        <v>18205373</v>
      </c>
      <c r="K49" s="10">
        <v>14737861</v>
      </c>
      <c r="L49" s="14">
        <f>I49-J49</f>
        <v>54860</v>
      </c>
      <c r="M49" s="31">
        <f>(I49-J49)/J49*100</f>
        <v>0.3013396100151312</v>
      </c>
      <c r="N49" s="33">
        <f t="shared" si="3"/>
        <v>72094</v>
      </c>
      <c r="O49" s="34">
        <f t="shared" si="4"/>
        <v>0.48917546447208315</v>
      </c>
    </row>
    <row r="50" spans="1:15" ht="9.75" customHeight="1">
      <c r="A50" s="14" t="s">
        <v>61</v>
      </c>
      <c r="B50" s="14" t="s">
        <v>142</v>
      </c>
      <c r="C50" s="10">
        <v>3256818</v>
      </c>
      <c r="D50" s="10">
        <v>216112</v>
      </c>
      <c r="E50" s="10">
        <v>0</v>
      </c>
      <c r="F50" s="10">
        <v>656213</v>
      </c>
      <c r="G50" s="10">
        <v>143607</v>
      </c>
      <c r="H50" s="10">
        <v>0</v>
      </c>
      <c r="I50" s="10">
        <v>4272750</v>
      </c>
      <c r="J50" s="10">
        <v>4224993</v>
      </c>
      <c r="K50" s="10">
        <v>3337397</v>
      </c>
      <c r="L50" s="14">
        <f>I50-J50</f>
        <v>47757</v>
      </c>
      <c r="M50" s="31">
        <f>(I50-J50)/J50*100</f>
        <v>1.1303450680273317</v>
      </c>
      <c r="N50" s="33">
        <f t="shared" si="3"/>
        <v>-80579</v>
      </c>
      <c r="O50" s="34">
        <f t="shared" si="4"/>
        <v>-2.4144265725653855</v>
      </c>
    </row>
    <row r="51" spans="1:15" ht="9.75" customHeight="1">
      <c r="A51" s="14" t="s">
        <v>57</v>
      </c>
      <c r="B51" s="14" t="s">
        <v>138</v>
      </c>
      <c r="C51" s="10">
        <v>2513629</v>
      </c>
      <c r="D51" s="10">
        <v>62037</v>
      </c>
      <c r="E51" s="10">
        <v>201089</v>
      </c>
      <c r="F51" s="10">
        <v>557132</v>
      </c>
      <c r="G51" s="10">
        <v>45989</v>
      </c>
      <c r="H51" s="10">
        <v>0</v>
      </c>
      <c r="I51" s="10">
        <v>3379876</v>
      </c>
      <c r="J51" s="10">
        <v>3335316</v>
      </c>
      <c r="K51" s="10">
        <v>2584667</v>
      </c>
      <c r="L51" s="14">
        <f>I51-J51</f>
        <v>44560</v>
      </c>
      <c r="M51" s="31">
        <f>(I51-J51)/J51*100</f>
        <v>1.3360053440213762</v>
      </c>
      <c r="N51" s="33">
        <f t="shared" si="3"/>
        <v>-71038</v>
      </c>
      <c r="O51" s="34">
        <f t="shared" si="4"/>
        <v>-2.7484391606346197</v>
      </c>
    </row>
    <row r="52" spans="1:15" ht="9.75" customHeight="1">
      <c r="A52" s="14" t="s">
        <v>50</v>
      </c>
      <c r="B52" s="14" t="s">
        <v>142</v>
      </c>
      <c r="C52" s="10">
        <v>3345824</v>
      </c>
      <c r="D52" s="10">
        <v>52299</v>
      </c>
      <c r="E52" s="10">
        <v>0</v>
      </c>
      <c r="F52" s="10">
        <v>1210573</v>
      </c>
      <c r="G52" s="10">
        <v>262339</v>
      </c>
      <c r="H52" s="10">
        <v>0</v>
      </c>
      <c r="I52" s="10">
        <v>4871035</v>
      </c>
      <c r="J52" s="10">
        <v>4833848</v>
      </c>
      <c r="K52" s="10">
        <v>3358684</v>
      </c>
      <c r="L52" s="14">
        <f>I52-J52</f>
        <v>37187</v>
      </c>
      <c r="M52" s="31">
        <f>(I52-J52)/J52*100</f>
        <v>0.7693042892536133</v>
      </c>
      <c r="N52" s="33">
        <f t="shared" si="3"/>
        <v>-12860</v>
      </c>
      <c r="O52" s="34">
        <f t="shared" si="4"/>
        <v>-0.3828880597281554</v>
      </c>
    </row>
    <row r="53" spans="1:15" ht="9.75" customHeight="1">
      <c r="A53" s="14" t="s">
        <v>64</v>
      </c>
      <c r="B53" s="14" t="s">
        <v>142</v>
      </c>
      <c r="C53" s="10">
        <v>3885989</v>
      </c>
      <c r="D53" s="10">
        <v>110575</v>
      </c>
      <c r="E53" s="10">
        <v>0</v>
      </c>
      <c r="F53" s="10">
        <v>775509</v>
      </c>
      <c r="G53" s="10">
        <v>243394</v>
      </c>
      <c r="H53" s="10">
        <v>0</v>
      </c>
      <c r="I53" s="10">
        <v>5015467</v>
      </c>
      <c r="J53" s="10">
        <v>4978448</v>
      </c>
      <c r="K53" s="10">
        <v>3948442</v>
      </c>
      <c r="L53" s="14">
        <f>I53-J53</f>
        <v>37019</v>
      </c>
      <c r="M53" s="31">
        <f>(I53-J53)/J53*100</f>
        <v>0.7435851494280948</v>
      </c>
      <c r="N53" s="33">
        <f t="shared" si="3"/>
        <v>-62453</v>
      </c>
      <c r="O53" s="34">
        <f t="shared" si="4"/>
        <v>-1.5817124830502767</v>
      </c>
    </row>
    <row r="54" spans="1:15" ht="9.75" customHeight="1">
      <c r="A54" s="14" t="s">
        <v>18</v>
      </c>
      <c r="B54" s="14" t="s">
        <v>141</v>
      </c>
      <c r="C54" s="10">
        <v>458613</v>
      </c>
      <c r="D54" s="10">
        <v>0</v>
      </c>
      <c r="E54" s="10">
        <v>0</v>
      </c>
      <c r="F54" s="10">
        <v>101298</v>
      </c>
      <c r="G54" s="10">
        <v>0</v>
      </c>
      <c r="H54" s="10">
        <v>0</v>
      </c>
      <c r="I54" s="10">
        <v>559911</v>
      </c>
      <c r="J54" s="10">
        <v>528255</v>
      </c>
      <c r="K54" s="10">
        <v>480364</v>
      </c>
      <c r="L54" s="14">
        <f>I54-J54</f>
        <v>31656</v>
      </c>
      <c r="M54" s="31">
        <f>(I54-J54)/J54*100</f>
        <v>5.992560411165063</v>
      </c>
      <c r="N54" s="33">
        <f t="shared" si="3"/>
        <v>-21751</v>
      </c>
      <c r="O54" s="34">
        <f t="shared" si="4"/>
        <v>-4.528024581359135</v>
      </c>
    </row>
    <row r="55" spans="1:15" ht="9.75" customHeight="1">
      <c r="A55" s="14" t="s">
        <v>105</v>
      </c>
      <c r="B55" s="14" t="s">
        <v>139</v>
      </c>
      <c r="C55" s="10">
        <v>4367774</v>
      </c>
      <c r="D55" s="10">
        <v>311244</v>
      </c>
      <c r="E55" s="10">
        <v>524134</v>
      </c>
      <c r="F55" s="10">
        <v>765838</v>
      </c>
      <c r="G55" s="10">
        <v>3471</v>
      </c>
      <c r="H55" s="10">
        <v>1158494</v>
      </c>
      <c r="I55" s="10">
        <v>7130955</v>
      </c>
      <c r="J55" s="10">
        <v>7100931</v>
      </c>
      <c r="K55" s="10">
        <v>4284479</v>
      </c>
      <c r="L55" s="14">
        <f>I55-J55</f>
        <v>30024</v>
      </c>
      <c r="M55" s="31">
        <f>(I55-J55)/J55*100</f>
        <v>0.42281779670862873</v>
      </c>
      <c r="N55" s="33">
        <f t="shared" si="3"/>
        <v>83295</v>
      </c>
      <c r="O55" s="34">
        <f t="shared" si="4"/>
        <v>1.9441103574086838</v>
      </c>
    </row>
    <row r="56" spans="1:15" ht="9.75" customHeight="1">
      <c r="A56" s="14" t="s">
        <v>128</v>
      </c>
      <c r="B56" s="14"/>
      <c r="C56" s="10">
        <v>683893</v>
      </c>
      <c r="D56" s="10">
        <v>122219</v>
      </c>
      <c r="E56" s="10">
        <v>82067</v>
      </c>
      <c r="F56" s="10">
        <v>166732</v>
      </c>
      <c r="G56" s="10">
        <v>0</v>
      </c>
      <c r="H56" s="10">
        <v>0</v>
      </c>
      <c r="I56" s="10">
        <v>1054911</v>
      </c>
      <c r="J56" s="10">
        <v>1027694</v>
      </c>
      <c r="K56" s="10">
        <v>648812</v>
      </c>
      <c r="L56" s="14">
        <f>I56-J56</f>
        <v>27217</v>
      </c>
      <c r="M56" s="31">
        <f>(I56-J56)/J56*100</f>
        <v>2.648356417377157</v>
      </c>
      <c r="N56" s="33">
        <f t="shared" si="3"/>
        <v>35081</v>
      </c>
      <c r="O56" s="34">
        <f t="shared" si="4"/>
        <v>5.406959180779641</v>
      </c>
    </row>
    <row r="57" spans="1:15" ht="9.75" customHeight="1">
      <c r="A57" s="14" t="s">
        <v>13</v>
      </c>
      <c r="B57" s="14"/>
      <c r="C57" s="10">
        <v>504045</v>
      </c>
      <c r="D57" s="10">
        <v>8161</v>
      </c>
      <c r="E57" s="10">
        <v>0</v>
      </c>
      <c r="F57" s="10">
        <v>299452</v>
      </c>
      <c r="G57" s="10">
        <v>2892</v>
      </c>
      <c r="H57" s="10">
        <v>0</v>
      </c>
      <c r="I57" s="10">
        <v>814550</v>
      </c>
      <c r="J57" s="10">
        <v>790988</v>
      </c>
      <c r="K57" s="10">
        <v>543682</v>
      </c>
      <c r="L57" s="14">
        <f>I57-J57</f>
        <v>23562</v>
      </c>
      <c r="M57" s="31">
        <f>(I57-J57)/J57*100</f>
        <v>2.978806252433665</v>
      </c>
      <c r="N57" s="33">
        <f t="shared" si="3"/>
        <v>-39637</v>
      </c>
      <c r="O57" s="34">
        <f t="shared" si="4"/>
        <v>-7.290474946751961</v>
      </c>
    </row>
    <row r="58" spans="1:15" ht="9.75" customHeight="1">
      <c r="A58" s="14" t="s">
        <v>68</v>
      </c>
      <c r="B58" s="14" t="s">
        <v>138</v>
      </c>
      <c r="C58" s="10">
        <v>969767</v>
      </c>
      <c r="D58" s="10">
        <v>64905</v>
      </c>
      <c r="E58" s="10">
        <v>0</v>
      </c>
      <c r="F58" s="10">
        <v>288681</v>
      </c>
      <c r="G58" s="10">
        <v>8388</v>
      </c>
      <c r="H58" s="10">
        <v>0</v>
      </c>
      <c r="I58" s="10">
        <v>1331741</v>
      </c>
      <c r="J58" s="10">
        <v>1315256</v>
      </c>
      <c r="K58" s="10">
        <v>1036339</v>
      </c>
      <c r="L58" s="14">
        <f>I58-J58</f>
        <v>16485</v>
      </c>
      <c r="M58" s="31">
        <f>(I58-J58)/J58*100</f>
        <v>1.2533681655890563</v>
      </c>
      <c r="N58" s="33">
        <f t="shared" si="3"/>
        <v>-66572</v>
      </c>
      <c r="O58" s="34">
        <f t="shared" si="4"/>
        <v>-6.423766740419882</v>
      </c>
    </row>
    <row r="59" spans="1:15" ht="9.75" customHeight="1">
      <c r="A59" s="14" t="s">
        <v>114</v>
      </c>
      <c r="B59" s="14" t="s">
        <v>142</v>
      </c>
      <c r="C59" s="10">
        <v>6273699</v>
      </c>
      <c r="D59" s="10">
        <v>98350</v>
      </c>
      <c r="E59" s="10">
        <v>0</v>
      </c>
      <c r="F59" s="10">
        <v>855435</v>
      </c>
      <c r="G59" s="10">
        <v>91978</v>
      </c>
      <c r="H59" s="10">
        <v>0</v>
      </c>
      <c r="I59" s="10">
        <v>7319462</v>
      </c>
      <c r="J59" s="10">
        <v>7303201</v>
      </c>
      <c r="K59" s="10">
        <v>6317262</v>
      </c>
      <c r="L59" s="14">
        <f>I59-J59</f>
        <v>16261</v>
      </c>
      <c r="M59" s="31">
        <f>(I59-J59)/J59*100</f>
        <v>0.22265579161794943</v>
      </c>
      <c r="N59" s="33">
        <f t="shared" si="3"/>
        <v>-43563</v>
      </c>
      <c r="O59" s="34">
        <f t="shared" si="4"/>
        <v>-0.6895867228555662</v>
      </c>
    </row>
    <row r="60" spans="1:15" ht="9.75" customHeight="1">
      <c r="A60" s="14" t="s">
        <v>86</v>
      </c>
      <c r="B60" s="14"/>
      <c r="C60" s="10">
        <v>6633023</v>
      </c>
      <c r="D60" s="10">
        <v>441765</v>
      </c>
      <c r="E60" s="10">
        <v>0</v>
      </c>
      <c r="F60" s="10">
        <v>1474780</v>
      </c>
      <c r="G60" s="10">
        <v>387000</v>
      </c>
      <c r="H60" s="10">
        <v>0</v>
      </c>
      <c r="I60" s="10">
        <v>8936568</v>
      </c>
      <c r="J60" s="10">
        <v>8922587</v>
      </c>
      <c r="K60" s="10">
        <v>6784915</v>
      </c>
      <c r="L60" s="14">
        <f>I60-J60</f>
        <v>13981</v>
      </c>
      <c r="M60" s="31">
        <f>(I60-J60)/J60*100</f>
        <v>0.1566922239032245</v>
      </c>
      <c r="N60" s="33">
        <f t="shared" si="3"/>
        <v>-151892</v>
      </c>
      <c r="O60" s="34">
        <f t="shared" si="4"/>
        <v>-2.238672113062581</v>
      </c>
    </row>
    <row r="61" spans="1:15" ht="9.75" customHeight="1">
      <c r="A61" s="14" t="s">
        <v>81</v>
      </c>
      <c r="B61" s="14"/>
      <c r="C61" s="10">
        <v>7631882</v>
      </c>
      <c r="D61" s="10">
        <v>128784</v>
      </c>
      <c r="E61" s="10">
        <v>915827</v>
      </c>
      <c r="F61" s="10">
        <v>1463212</v>
      </c>
      <c r="G61" s="10">
        <v>107741</v>
      </c>
      <c r="H61" s="10">
        <v>0</v>
      </c>
      <c r="I61" s="10">
        <v>10247446</v>
      </c>
      <c r="J61" s="10">
        <v>10233988</v>
      </c>
      <c r="K61" s="10">
        <v>7543953</v>
      </c>
      <c r="L61" s="14">
        <f>I61-J61</f>
        <v>13458</v>
      </c>
      <c r="M61" s="31">
        <f>(I61-J61)/J61*100</f>
        <v>0.131502987887029</v>
      </c>
      <c r="N61" s="33">
        <f t="shared" si="3"/>
        <v>87929</v>
      </c>
      <c r="O61" s="34">
        <f t="shared" si="4"/>
        <v>1.1655560420379079</v>
      </c>
    </row>
    <row r="62" spans="1:15" ht="9.75" customHeight="1">
      <c r="A62" s="14" t="s">
        <v>134</v>
      </c>
      <c r="B62" s="14"/>
      <c r="C62" s="10">
        <v>202873</v>
      </c>
      <c r="D62" s="10">
        <v>10265</v>
      </c>
      <c r="E62" s="10">
        <v>24345</v>
      </c>
      <c r="F62" s="10">
        <v>16208</v>
      </c>
      <c r="G62" s="10">
        <v>145</v>
      </c>
      <c r="H62" s="10">
        <v>0</v>
      </c>
      <c r="I62" s="10">
        <v>253836</v>
      </c>
      <c r="J62" s="10">
        <v>240712</v>
      </c>
      <c r="K62" s="10">
        <v>205627</v>
      </c>
      <c r="L62" s="14">
        <f>I62-J62</f>
        <v>13124</v>
      </c>
      <c r="M62" s="31">
        <f>(I62-J62)/J62*100</f>
        <v>5.452158596164711</v>
      </c>
      <c r="N62" s="33">
        <f t="shared" si="3"/>
        <v>-2754</v>
      </c>
      <c r="O62" s="34">
        <f t="shared" si="4"/>
        <v>-1.3393182801869403</v>
      </c>
    </row>
    <row r="63" spans="1:15" ht="9.75" customHeight="1">
      <c r="A63" s="14" t="s">
        <v>40</v>
      </c>
      <c r="B63" s="14" t="s">
        <v>138</v>
      </c>
      <c r="C63" s="10">
        <v>582054</v>
      </c>
      <c r="D63" s="10">
        <v>6952</v>
      </c>
      <c r="E63" s="10">
        <v>0</v>
      </c>
      <c r="F63" s="10">
        <v>117865</v>
      </c>
      <c r="G63" s="10">
        <v>29358</v>
      </c>
      <c r="H63" s="10">
        <v>0</v>
      </c>
      <c r="I63" s="10">
        <v>736229</v>
      </c>
      <c r="J63" s="10">
        <v>727604</v>
      </c>
      <c r="K63" s="10">
        <v>592894</v>
      </c>
      <c r="L63" s="14">
        <f>I63-J63</f>
        <v>8625</v>
      </c>
      <c r="M63" s="31">
        <f>(I63-J63)/J63*100</f>
        <v>1.1853975514153303</v>
      </c>
      <c r="N63" s="33">
        <f t="shared" si="3"/>
        <v>-10840</v>
      </c>
      <c r="O63" s="34">
        <f t="shared" si="4"/>
        <v>-1.8283200707040381</v>
      </c>
    </row>
    <row r="64" spans="1:15" ht="9.75" customHeight="1">
      <c r="A64" s="14" t="s">
        <v>32</v>
      </c>
      <c r="B64" s="14" t="s">
        <v>138</v>
      </c>
      <c r="C64" s="10">
        <v>244344</v>
      </c>
      <c r="D64" s="10">
        <v>145</v>
      </c>
      <c r="E64" s="10">
        <v>0</v>
      </c>
      <c r="F64" s="10">
        <v>50464</v>
      </c>
      <c r="G64" s="10">
        <v>868</v>
      </c>
      <c r="H64" s="10">
        <v>0</v>
      </c>
      <c r="I64" s="10">
        <v>295821</v>
      </c>
      <c r="J64" s="10">
        <v>288412</v>
      </c>
      <c r="K64" s="10">
        <v>250954</v>
      </c>
      <c r="L64" s="14">
        <f>I64-J64</f>
        <v>7409</v>
      </c>
      <c r="M64" s="31">
        <f>(I64-J64)/J64*100</f>
        <v>2.568894498148482</v>
      </c>
      <c r="N64" s="33">
        <f t="shared" si="3"/>
        <v>-6610</v>
      </c>
      <c r="O64" s="34">
        <f t="shared" si="4"/>
        <v>-2.6339488511838822</v>
      </c>
    </row>
    <row r="65" spans="1:15" ht="9.75" customHeight="1">
      <c r="A65" s="14" t="s">
        <v>63</v>
      </c>
      <c r="B65" s="14" t="s">
        <v>142</v>
      </c>
      <c r="C65" s="10">
        <v>4019486</v>
      </c>
      <c r="D65" s="10">
        <v>91722</v>
      </c>
      <c r="E65" s="10">
        <v>0</v>
      </c>
      <c r="F65" s="10">
        <v>1127455</v>
      </c>
      <c r="G65" s="10">
        <v>113381</v>
      </c>
      <c r="H65" s="10">
        <v>0</v>
      </c>
      <c r="I65" s="10">
        <v>5352044</v>
      </c>
      <c r="J65" s="10">
        <v>5345680</v>
      </c>
      <c r="K65" s="10">
        <v>4089561</v>
      </c>
      <c r="L65" s="14">
        <f>I65-J65</f>
        <v>6364</v>
      </c>
      <c r="M65" s="31">
        <f>(I65-J65)/J65*100</f>
        <v>0.11904940063752413</v>
      </c>
      <c r="N65" s="33">
        <f t="shared" si="3"/>
        <v>-70075</v>
      </c>
      <c r="O65" s="34">
        <f t="shared" si="4"/>
        <v>-1.7135091028107907</v>
      </c>
    </row>
    <row r="66" spans="1:15" ht="9.75" customHeight="1">
      <c r="A66" s="14" t="s">
        <v>29</v>
      </c>
      <c r="B66" s="14"/>
      <c r="C66" s="10">
        <v>340946</v>
      </c>
      <c r="D66" s="10">
        <v>0</v>
      </c>
      <c r="E66" s="10">
        <v>40914</v>
      </c>
      <c r="F66" s="10">
        <v>54026</v>
      </c>
      <c r="G66" s="10">
        <v>0</v>
      </c>
      <c r="H66" s="10">
        <v>0</v>
      </c>
      <c r="I66" s="10">
        <v>435886</v>
      </c>
      <c r="J66" s="10">
        <v>431726</v>
      </c>
      <c r="K66" s="10">
        <v>335059</v>
      </c>
      <c r="L66" s="14">
        <f>I66-J66</f>
        <v>4160</v>
      </c>
      <c r="M66" s="31">
        <f>(I66-J66)/J66*100</f>
        <v>0.9635741187697753</v>
      </c>
      <c r="N66" s="33">
        <f t="shared" si="3"/>
        <v>5887</v>
      </c>
      <c r="O66" s="34">
        <f t="shared" si="4"/>
        <v>1.7570039903419994</v>
      </c>
    </row>
    <row r="67" spans="1:15" ht="9.75" customHeight="1">
      <c r="A67" s="14" t="s">
        <v>103</v>
      </c>
      <c r="B67" s="14"/>
      <c r="C67" s="10">
        <v>3524691</v>
      </c>
      <c r="D67" s="10">
        <v>666565</v>
      </c>
      <c r="E67" s="10">
        <v>422963</v>
      </c>
      <c r="F67" s="10">
        <v>579556</v>
      </c>
      <c r="G67" s="10">
        <v>491849</v>
      </c>
      <c r="H67" s="10">
        <v>0</v>
      </c>
      <c r="I67" s="10">
        <v>5685624</v>
      </c>
      <c r="J67" s="10">
        <v>5682738</v>
      </c>
      <c r="K67" s="10">
        <v>3549183</v>
      </c>
      <c r="L67" s="14">
        <f>I67-J67</f>
        <v>2886</v>
      </c>
      <c r="M67" s="31">
        <f>(I67-J67)/J67*100</f>
        <v>0.05078537845665241</v>
      </c>
      <c r="N67" s="33">
        <f t="shared" si="3"/>
        <v>-24492</v>
      </c>
      <c r="O67" s="34">
        <f t="shared" si="4"/>
        <v>-0.6900743072419766</v>
      </c>
    </row>
    <row r="68" spans="1:15" ht="9.75" customHeight="1">
      <c r="A68" s="14" t="s">
        <v>25</v>
      </c>
      <c r="B68" s="14" t="s">
        <v>141</v>
      </c>
      <c r="C68" s="10">
        <v>36457</v>
      </c>
      <c r="D68" s="10">
        <v>0</v>
      </c>
      <c r="E68" s="10">
        <v>0</v>
      </c>
      <c r="F68" s="10">
        <v>15956</v>
      </c>
      <c r="G68" s="10">
        <v>0</v>
      </c>
      <c r="H68" s="10">
        <v>0</v>
      </c>
      <c r="I68" s="10">
        <v>52413</v>
      </c>
      <c r="J68" s="10">
        <v>50540</v>
      </c>
      <c r="K68" s="10">
        <v>40263</v>
      </c>
      <c r="L68" s="14">
        <f>I68-J68</f>
        <v>1873</v>
      </c>
      <c r="M68" s="31">
        <f>(I68-J68)/J68*100</f>
        <v>3.7059754649782355</v>
      </c>
      <c r="N68" s="33">
        <f t="shared" si="3"/>
        <v>-3806</v>
      </c>
      <c r="O68" s="34">
        <f t="shared" si="4"/>
        <v>-9.452847527506645</v>
      </c>
    </row>
    <row r="69" spans="1:15" ht="9.75" customHeight="1">
      <c r="A69" s="14" t="s">
        <v>46</v>
      </c>
      <c r="B69" s="14" t="s">
        <v>138</v>
      </c>
      <c r="C69" s="10">
        <v>1436363</v>
      </c>
      <c r="D69" s="10">
        <v>159611</v>
      </c>
      <c r="E69" s="10">
        <v>0</v>
      </c>
      <c r="F69" s="10">
        <v>403153</v>
      </c>
      <c r="G69" s="10">
        <v>68983</v>
      </c>
      <c r="H69" s="10">
        <v>0</v>
      </c>
      <c r="I69" s="10">
        <v>2068110</v>
      </c>
      <c r="J69" s="10">
        <v>2066725</v>
      </c>
      <c r="K69" s="10">
        <v>1536329</v>
      </c>
      <c r="L69" s="14">
        <f>I69-J69</f>
        <v>1385</v>
      </c>
      <c r="M69" s="31">
        <f>(I69-J69)/J69*100</f>
        <v>0.06701423750136085</v>
      </c>
      <c r="N69" s="33">
        <f t="shared" si="3"/>
        <v>-99966</v>
      </c>
      <c r="O69" s="34">
        <f t="shared" si="4"/>
        <v>-6.506809413869035</v>
      </c>
    </row>
    <row r="70" spans="1:15" ht="9.75" customHeight="1">
      <c r="A70" s="14" t="s">
        <v>108</v>
      </c>
      <c r="B70" s="14"/>
      <c r="C70" s="10">
        <v>47396</v>
      </c>
      <c r="D70" s="10">
        <v>0</v>
      </c>
      <c r="E70" s="10">
        <v>5687</v>
      </c>
      <c r="F70" s="10">
        <v>13299</v>
      </c>
      <c r="G70" s="10">
        <v>289</v>
      </c>
      <c r="H70" s="10">
        <v>0</v>
      </c>
      <c r="I70" s="10">
        <v>66671</v>
      </c>
      <c r="J70" s="10">
        <v>65370</v>
      </c>
      <c r="K70" s="10">
        <v>45957</v>
      </c>
      <c r="L70" s="14">
        <f>I70-J70</f>
        <v>1301</v>
      </c>
      <c r="M70" s="31">
        <f>(I70-J70)/J70*100</f>
        <v>1.9902095762582224</v>
      </c>
      <c r="N70" s="33">
        <f aca="true" t="shared" si="5" ref="N70:N101">C70-K70</f>
        <v>1439</v>
      </c>
      <c r="O70" s="34">
        <f t="shared" si="4"/>
        <v>3.1311878495115</v>
      </c>
    </row>
    <row r="71" spans="1:15" ht="9.75" customHeight="1">
      <c r="A71" s="14" t="s">
        <v>19</v>
      </c>
      <c r="B71" s="14" t="s">
        <v>141</v>
      </c>
      <c r="C71" s="10">
        <v>290694</v>
      </c>
      <c r="D71" s="10">
        <v>1581</v>
      </c>
      <c r="E71" s="10">
        <v>0</v>
      </c>
      <c r="F71" s="10">
        <v>74211</v>
      </c>
      <c r="G71" s="10">
        <v>96027</v>
      </c>
      <c r="H71" s="10">
        <v>0</v>
      </c>
      <c r="I71" s="10">
        <v>462513</v>
      </c>
      <c r="J71" s="10">
        <v>461738</v>
      </c>
      <c r="K71" s="10">
        <v>317107</v>
      </c>
      <c r="L71" s="14">
        <f>I71-J71</f>
        <v>775</v>
      </c>
      <c r="M71" s="31">
        <f>(I71-J71)/J71*100</f>
        <v>0.1678441020665399</v>
      </c>
      <c r="N71" s="33">
        <f t="shared" si="5"/>
        <v>-26413</v>
      </c>
      <c r="O71" s="34">
        <f t="shared" si="4"/>
        <v>-8.329365166962571</v>
      </c>
    </row>
    <row r="72" spans="1:15" ht="9.75" customHeight="1">
      <c r="A72" s="14" t="s">
        <v>10</v>
      </c>
      <c r="B72" s="14" t="s">
        <v>141</v>
      </c>
      <c r="C72" s="10">
        <v>26759</v>
      </c>
      <c r="D72" s="10">
        <v>0</v>
      </c>
      <c r="E72" s="10">
        <v>0</v>
      </c>
      <c r="F72" s="10">
        <v>3711</v>
      </c>
      <c r="G72" s="10">
        <v>0</v>
      </c>
      <c r="H72" s="10">
        <v>0</v>
      </c>
      <c r="I72" s="10">
        <v>30470</v>
      </c>
      <c r="J72" s="10">
        <v>29805</v>
      </c>
      <c r="K72" s="10">
        <v>29805</v>
      </c>
      <c r="L72" s="14">
        <f>I72-J72</f>
        <v>665</v>
      </c>
      <c r="M72" s="31">
        <f>(I72-J72)/J72*100</f>
        <v>2.2311692669015266</v>
      </c>
      <c r="N72" s="33">
        <f t="shared" si="5"/>
        <v>-3046</v>
      </c>
      <c r="O72" s="34">
        <v>0</v>
      </c>
    </row>
    <row r="73" spans="1:15" ht="9.75" customHeight="1">
      <c r="A73" s="14" t="s">
        <v>15</v>
      </c>
      <c r="B73" s="14" t="s">
        <v>141</v>
      </c>
      <c r="C73" s="10">
        <v>240728</v>
      </c>
      <c r="D73" s="10">
        <v>3835</v>
      </c>
      <c r="E73" s="10">
        <v>0</v>
      </c>
      <c r="F73" s="10">
        <v>84416</v>
      </c>
      <c r="G73" s="10">
        <v>0</v>
      </c>
      <c r="H73" s="10">
        <v>0</v>
      </c>
      <c r="I73" s="10">
        <v>328979</v>
      </c>
      <c r="J73" s="10">
        <v>328578</v>
      </c>
      <c r="K73" s="10">
        <v>251598</v>
      </c>
      <c r="L73" s="14">
        <f>I73-J73</f>
        <v>401</v>
      </c>
      <c r="M73" s="31">
        <f>(I73-J73)/J73*100</f>
        <v>0.12204103744012076</v>
      </c>
      <c r="N73" s="33">
        <f t="shared" si="5"/>
        <v>-10870</v>
      </c>
      <c r="O73" s="34">
        <f aca="true" t="shared" si="6" ref="O73:O99">(C73-K73)/K73*100</f>
        <v>-4.320384104802105</v>
      </c>
    </row>
    <row r="74" spans="1:15" ht="9.75" customHeight="1">
      <c r="A74" s="14" t="s">
        <v>127</v>
      </c>
      <c r="B74" s="14" t="s">
        <v>141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4">
        <f>I74-J74</f>
        <v>0</v>
      </c>
      <c r="M74" s="31">
        <v>0</v>
      </c>
      <c r="N74" s="33">
        <f t="shared" si="5"/>
        <v>0</v>
      </c>
      <c r="O74" s="34" t="e">
        <f t="shared" si="6"/>
        <v>#DIV/0!</v>
      </c>
    </row>
    <row r="75" spans="1:15" ht="9.75" customHeight="1">
      <c r="A75" s="14" t="s">
        <v>126</v>
      </c>
      <c r="B75" s="14"/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4">
        <f>I75-J75</f>
        <v>0</v>
      </c>
      <c r="M75" s="31">
        <v>0</v>
      </c>
      <c r="N75" s="33">
        <f t="shared" si="5"/>
        <v>0</v>
      </c>
      <c r="O75" s="34" t="e">
        <f t="shared" si="6"/>
        <v>#DIV/0!</v>
      </c>
    </row>
    <row r="76" spans="1:15" ht="9.75" customHeight="1">
      <c r="A76" s="14" t="s">
        <v>135</v>
      </c>
      <c r="B76" s="14" t="s">
        <v>141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4">
        <f>I76-J76</f>
        <v>0</v>
      </c>
      <c r="M76" s="31">
        <v>0</v>
      </c>
      <c r="N76" s="33">
        <f t="shared" si="5"/>
        <v>0</v>
      </c>
      <c r="O76" s="34" t="e">
        <f t="shared" si="6"/>
        <v>#DIV/0!</v>
      </c>
    </row>
    <row r="77" spans="1:15" ht="9.75" customHeight="1">
      <c r="A77" s="14" t="s">
        <v>26</v>
      </c>
      <c r="B77" s="14" t="s">
        <v>141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4">
        <f>I77-J77</f>
        <v>0</v>
      </c>
      <c r="M77" s="31">
        <v>0</v>
      </c>
      <c r="N77" s="33">
        <f t="shared" si="5"/>
        <v>0</v>
      </c>
      <c r="O77" s="34" t="e">
        <f t="shared" si="6"/>
        <v>#DIV/0!</v>
      </c>
    </row>
    <row r="78" spans="1:15" ht="9.75" customHeight="1">
      <c r="A78" s="15" t="s">
        <v>136</v>
      </c>
      <c r="B78" s="15"/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4">
        <f>I78-J78</f>
        <v>0</v>
      </c>
      <c r="M78" s="31">
        <v>0</v>
      </c>
      <c r="N78" s="33">
        <f t="shared" si="5"/>
        <v>0</v>
      </c>
      <c r="O78" s="34" t="e">
        <f t="shared" si="6"/>
        <v>#DIV/0!</v>
      </c>
    </row>
    <row r="79" spans="1:15" ht="9.75" customHeight="1">
      <c r="A79" s="14" t="s">
        <v>36</v>
      </c>
      <c r="B79" s="14"/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4">
        <f>I79-J79</f>
        <v>0</v>
      </c>
      <c r="M79" s="31">
        <v>0</v>
      </c>
      <c r="N79" s="33">
        <f t="shared" si="5"/>
        <v>0</v>
      </c>
      <c r="O79" s="34" t="e">
        <f t="shared" si="6"/>
        <v>#DIV/0!</v>
      </c>
    </row>
    <row r="80" spans="1:15" ht="9.75" customHeight="1">
      <c r="A80" s="14" t="s">
        <v>133</v>
      </c>
      <c r="B80" s="14"/>
      <c r="C80" s="10">
        <v>58939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58939</v>
      </c>
      <c r="J80" s="10">
        <v>58959</v>
      </c>
      <c r="K80" s="10">
        <v>58959</v>
      </c>
      <c r="L80" s="14">
        <f>I80-J80</f>
        <v>-20</v>
      </c>
      <c r="M80" s="31">
        <f>(I80-J80)/J80*100</f>
        <v>-0.03392187791516139</v>
      </c>
      <c r="N80" s="33">
        <f t="shared" si="5"/>
        <v>-20</v>
      </c>
      <c r="O80" s="34">
        <f t="shared" si="6"/>
        <v>-0.03392187791516139</v>
      </c>
    </row>
    <row r="81" spans="1:15" ht="9.75" customHeight="1">
      <c r="A81" s="14" t="s">
        <v>12</v>
      </c>
      <c r="B81" s="14"/>
      <c r="C81" s="10">
        <v>222579</v>
      </c>
      <c r="D81" s="10">
        <v>0</v>
      </c>
      <c r="E81" s="10">
        <v>26709</v>
      </c>
      <c r="F81" s="10">
        <v>54944</v>
      </c>
      <c r="G81" s="10">
        <v>0</v>
      </c>
      <c r="H81" s="10">
        <v>0</v>
      </c>
      <c r="I81" s="10">
        <v>304232</v>
      </c>
      <c r="J81" s="10">
        <v>304420</v>
      </c>
      <c r="K81" s="10">
        <v>224921</v>
      </c>
      <c r="L81" s="14">
        <f>I81-J81</f>
        <v>-188</v>
      </c>
      <c r="M81" s="31">
        <f>(I81-J81)/J81*100</f>
        <v>-0.06175678339136719</v>
      </c>
      <c r="N81" s="33">
        <f t="shared" si="5"/>
        <v>-2342</v>
      </c>
      <c r="O81" s="34">
        <f t="shared" si="6"/>
        <v>-1.0412544849080343</v>
      </c>
    </row>
    <row r="82" spans="1:15" ht="9.75" customHeight="1">
      <c r="A82" s="14" t="s">
        <v>27</v>
      </c>
      <c r="B82" s="14" t="s">
        <v>138</v>
      </c>
      <c r="C82" s="10">
        <v>2104648</v>
      </c>
      <c r="D82" s="10">
        <v>33729</v>
      </c>
      <c r="E82" s="10">
        <v>252559</v>
      </c>
      <c r="F82" s="10">
        <v>414525</v>
      </c>
      <c r="G82" s="10">
        <v>868</v>
      </c>
      <c r="H82" s="10">
        <v>0</v>
      </c>
      <c r="I82" s="10">
        <v>2806329</v>
      </c>
      <c r="J82" s="10">
        <v>2806786</v>
      </c>
      <c r="K82" s="10">
        <v>2143671</v>
      </c>
      <c r="L82" s="14">
        <f>I82-J82</f>
        <v>-457</v>
      </c>
      <c r="M82" s="31">
        <f>(I82-J82)/J82*100</f>
        <v>-0.016281968058840253</v>
      </c>
      <c r="N82" s="33">
        <f t="shared" si="5"/>
        <v>-39023</v>
      </c>
      <c r="O82" s="34">
        <f t="shared" si="6"/>
        <v>-1.820381952267862</v>
      </c>
    </row>
    <row r="83" spans="1:15" ht="9.75" customHeight="1">
      <c r="A83" s="14" t="s">
        <v>76</v>
      </c>
      <c r="B83" s="14" t="s">
        <v>140</v>
      </c>
      <c r="C83" s="10">
        <v>30780658</v>
      </c>
      <c r="D83" s="10">
        <v>5247671</v>
      </c>
      <c r="E83" s="10">
        <v>0</v>
      </c>
      <c r="F83" s="10">
        <v>6633379</v>
      </c>
      <c r="G83" s="10">
        <v>1957272</v>
      </c>
      <c r="H83" s="10">
        <v>0</v>
      </c>
      <c r="I83" s="10">
        <v>44618980</v>
      </c>
      <c r="J83" s="10">
        <v>44619617</v>
      </c>
      <c r="K83" s="10">
        <v>30500229</v>
      </c>
      <c r="L83" s="14">
        <f>I83-J83</f>
        <v>-637</v>
      </c>
      <c r="M83" s="31">
        <f>(I83-J83)/J83*100</f>
        <v>-0.0014276231909386402</v>
      </c>
      <c r="N83" s="33">
        <f t="shared" si="5"/>
        <v>280429</v>
      </c>
      <c r="O83" s="34">
        <f t="shared" si="6"/>
        <v>0.9194324409826562</v>
      </c>
    </row>
    <row r="84" spans="1:15" ht="9.75" customHeight="1">
      <c r="A84" s="14" t="s">
        <v>16</v>
      </c>
      <c r="B84" s="14" t="s">
        <v>141</v>
      </c>
      <c r="C84" s="10">
        <v>36510</v>
      </c>
      <c r="D84" s="10">
        <v>0</v>
      </c>
      <c r="E84" s="10">
        <v>0</v>
      </c>
      <c r="F84" s="10">
        <v>0</v>
      </c>
      <c r="G84" s="10">
        <v>1012</v>
      </c>
      <c r="H84" s="10">
        <v>0</v>
      </c>
      <c r="I84" s="10">
        <v>37522</v>
      </c>
      <c r="J84" s="10">
        <v>40118</v>
      </c>
      <c r="K84" s="10">
        <v>40118</v>
      </c>
      <c r="L84" s="14">
        <f>I84-J84</f>
        <v>-2596</v>
      </c>
      <c r="M84" s="31">
        <f>(I84-J84)/J84*100</f>
        <v>-6.470910813101351</v>
      </c>
      <c r="N84" s="33">
        <f t="shared" si="5"/>
        <v>-3608</v>
      </c>
      <c r="O84" s="34">
        <f t="shared" si="6"/>
        <v>-8.993469265666285</v>
      </c>
    </row>
    <row r="85" spans="1:15" ht="9.75" customHeight="1">
      <c r="A85" s="14" t="s">
        <v>125</v>
      </c>
      <c r="B85" s="14" t="s">
        <v>141</v>
      </c>
      <c r="C85" s="10">
        <v>20919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20919</v>
      </c>
      <c r="J85" s="10">
        <v>23626</v>
      </c>
      <c r="K85" s="10">
        <v>23626</v>
      </c>
      <c r="L85" s="14">
        <f>I85-J85</f>
        <v>-2707</v>
      </c>
      <c r="M85" s="31">
        <f>(I85-J85)/J85*100</f>
        <v>-11.457716075510032</v>
      </c>
      <c r="N85" s="33">
        <f t="shared" si="5"/>
        <v>-2707</v>
      </c>
      <c r="O85" s="34">
        <f t="shared" si="6"/>
        <v>-11.457716075510032</v>
      </c>
    </row>
    <row r="86" spans="1:15" ht="9.75" customHeight="1">
      <c r="A86" s="14" t="s">
        <v>122</v>
      </c>
      <c r="B86" s="14" t="s">
        <v>141</v>
      </c>
      <c r="C86" s="10">
        <v>0</v>
      </c>
      <c r="D86" s="10">
        <v>0</v>
      </c>
      <c r="E86" s="10">
        <v>0</v>
      </c>
      <c r="F86" s="10">
        <v>0</v>
      </c>
      <c r="G86" s="10">
        <v>1735</v>
      </c>
      <c r="H86" s="10">
        <v>0</v>
      </c>
      <c r="I86" s="10">
        <v>1735</v>
      </c>
      <c r="J86" s="10">
        <v>5763</v>
      </c>
      <c r="K86" s="10">
        <v>0</v>
      </c>
      <c r="L86" s="14">
        <f>I86-J86</f>
        <v>-4028</v>
      </c>
      <c r="M86" s="31">
        <f>(I86-J86)/J86*100</f>
        <v>-69.89415235120597</v>
      </c>
      <c r="N86" s="33">
        <f t="shared" si="5"/>
        <v>0</v>
      </c>
      <c r="O86" s="34" t="e">
        <f t="shared" si="6"/>
        <v>#DIV/0!</v>
      </c>
    </row>
    <row r="87" spans="1:15" ht="9.75" customHeight="1">
      <c r="A87" s="14" t="s">
        <v>34</v>
      </c>
      <c r="B87" s="14" t="s">
        <v>141</v>
      </c>
      <c r="C87" s="10">
        <v>243952</v>
      </c>
      <c r="D87" s="10">
        <v>5074</v>
      </c>
      <c r="E87" s="10">
        <v>19516</v>
      </c>
      <c r="F87" s="10">
        <v>35867</v>
      </c>
      <c r="G87" s="10">
        <v>5496</v>
      </c>
      <c r="H87" s="10">
        <v>0</v>
      </c>
      <c r="I87" s="10">
        <v>309905</v>
      </c>
      <c r="J87" s="10">
        <v>314016</v>
      </c>
      <c r="K87" s="10">
        <v>250155</v>
      </c>
      <c r="L87" s="14">
        <f>I87-J87</f>
        <v>-4111</v>
      </c>
      <c r="M87" s="31">
        <f>(I87-J87)/J87*100</f>
        <v>-1.3091689595434628</v>
      </c>
      <c r="N87" s="33">
        <f t="shared" si="5"/>
        <v>-6203</v>
      </c>
      <c r="O87" s="34">
        <f t="shared" si="6"/>
        <v>-2.479662609182307</v>
      </c>
    </row>
    <row r="88" spans="1:15" ht="9.75" customHeight="1">
      <c r="A88" s="14" t="s">
        <v>28</v>
      </c>
      <c r="B88" s="14" t="s">
        <v>141</v>
      </c>
      <c r="C88" s="10">
        <v>48637</v>
      </c>
      <c r="D88" s="10">
        <v>0</v>
      </c>
      <c r="E88" s="10">
        <v>3891</v>
      </c>
      <c r="F88" s="10">
        <v>2605</v>
      </c>
      <c r="G88" s="10">
        <v>0</v>
      </c>
      <c r="H88" s="10">
        <v>0</v>
      </c>
      <c r="I88" s="10">
        <v>55133</v>
      </c>
      <c r="J88" s="10">
        <v>59325</v>
      </c>
      <c r="K88" s="10">
        <v>54931</v>
      </c>
      <c r="L88" s="14">
        <f>I88-J88</f>
        <v>-4192</v>
      </c>
      <c r="M88" s="31">
        <f>(I88-J88)/J88*100</f>
        <v>-7.066160977665402</v>
      </c>
      <c r="N88" s="33">
        <f t="shared" si="5"/>
        <v>-6294</v>
      </c>
      <c r="O88" s="34">
        <f t="shared" si="6"/>
        <v>-11.458010959203364</v>
      </c>
    </row>
    <row r="89" spans="1:15" ht="9.75" customHeight="1">
      <c r="A89" s="14" t="s">
        <v>47</v>
      </c>
      <c r="B89" s="14" t="s">
        <v>138</v>
      </c>
      <c r="C89" s="10">
        <v>446130</v>
      </c>
      <c r="D89" s="10">
        <v>877</v>
      </c>
      <c r="E89" s="10">
        <v>0</v>
      </c>
      <c r="F89" s="10">
        <v>74026</v>
      </c>
      <c r="G89" s="10">
        <v>5062</v>
      </c>
      <c r="H89" s="10">
        <v>0</v>
      </c>
      <c r="I89" s="10">
        <v>526095</v>
      </c>
      <c r="J89" s="10">
        <v>531267</v>
      </c>
      <c r="K89" s="10">
        <v>449406</v>
      </c>
      <c r="L89" s="14">
        <f>I89-J89</f>
        <v>-5172</v>
      </c>
      <c r="M89" s="31">
        <f>(I89-J89)/J89*100</f>
        <v>-0.9735217884792393</v>
      </c>
      <c r="N89" s="33">
        <f t="shared" si="5"/>
        <v>-3276</v>
      </c>
      <c r="O89" s="34">
        <f t="shared" si="6"/>
        <v>-0.7289622301437898</v>
      </c>
    </row>
    <row r="90" spans="1:15" ht="9.75" customHeight="1">
      <c r="A90" s="14" t="s">
        <v>123</v>
      </c>
      <c r="B90" s="14" t="s">
        <v>141</v>
      </c>
      <c r="C90" s="10">
        <v>112231</v>
      </c>
      <c r="D90" s="10">
        <v>2944</v>
      </c>
      <c r="E90" s="10">
        <v>0</v>
      </c>
      <c r="F90" s="10">
        <v>27736</v>
      </c>
      <c r="G90" s="10">
        <v>6074</v>
      </c>
      <c r="H90" s="10">
        <v>0</v>
      </c>
      <c r="I90" s="10">
        <v>148985</v>
      </c>
      <c r="J90" s="10">
        <v>154269</v>
      </c>
      <c r="K90" s="10">
        <v>119903</v>
      </c>
      <c r="L90" s="14">
        <f>I90-J90</f>
        <v>-5284</v>
      </c>
      <c r="M90" s="31">
        <f>(I90-J90)/J90*100</f>
        <v>-3.425185876618115</v>
      </c>
      <c r="N90" s="33">
        <f t="shared" si="5"/>
        <v>-7672</v>
      </c>
      <c r="O90" s="34">
        <f t="shared" si="6"/>
        <v>-6.398505458579018</v>
      </c>
    </row>
    <row r="91" spans="1:15" ht="9.75" customHeight="1">
      <c r="A91" s="14" t="s">
        <v>14</v>
      </c>
      <c r="B91" s="14"/>
      <c r="C91" s="10">
        <v>646691</v>
      </c>
      <c r="D91" s="10">
        <v>198621</v>
      </c>
      <c r="E91" s="10">
        <v>0</v>
      </c>
      <c r="F91" s="10">
        <v>323828</v>
      </c>
      <c r="G91" s="10">
        <v>49026</v>
      </c>
      <c r="H91" s="10">
        <v>0</v>
      </c>
      <c r="I91" s="10">
        <v>1218166</v>
      </c>
      <c r="J91" s="10">
        <v>1224046</v>
      </c>
      <c r="K91" s="10">
        <v>681559</v>
      </c>
      <c r="L91" s="14">
        <f>I91-J91</f>
        <v>-5880</v>
      </c>
      <c r="M91" s="31">
        <f>(I91-J91)/J91*100</f>
        <v>-0.4803741035876103</v>
      </c>
      <c r="N91" s="33">
        <f t="shared" si="5"/>
        <v>-34868</v>
      </c>
      <c r="O91" s="34">
        <f t="shared" si="6"/>
        <v>-5.115918064320184</v>
      </c>
    </row>
    <row r="92" spans="1:15" ht="9.75" customHeight="1">
      <c r="A92" s="14" t="s">
        <v>124</v>
      </c>
      <c r="B92" s="14" t="s">
        <v>141</v>
      </c>
      <c r="C92" s="10">
        <v>75570</v>
      </c>
      <c r="D92" s="10">
        <v>6987</v>
      </c>
      <c r="E92" s="10">
        <v>0</v>
      </c>
      <c r="F92" s="10">
        <v>14842</v>
      </c>
      <c r="G92" s="10">
        <v>4917</v>
      </c>
      <c r="H92" s="10">
        <v>0</v>
      </c>
      <c r="I92" s="10">
        <v>102316</v>
      </c>
      <c r="J92" s="10">
        <v>109461</v>
      </c>
      <c r="K92" s="10">
        <v>82436</v>
      </c>
      <c r="L92" s="14">
        <f>I92-J92</f>
        <v>-7145</v>
      </c>
      <c r="M92" s="31">
        <f>(I92-J92)/J92*100</f>
        <v>-6.52743899653758</v>
      </c>
      <c r="N92" s="33">
        <f t="shared" si="5"/>
        <v>-6866</v>
      </c>
      <c r="O92" s="34">
        <f t="shared" si="6"/>
        <v>-8.328885438400699</v>
      </c>
    </row>
    <row r="93" spans="1:15" ht="9.75" customHeight="1">
      <c r="A93" s="14" t="s">
        <v>59</v>
      </c>
      <c r="B93" s="14" t="s">
        <v>142</v>
      </c>
      <c r="C93" s="10">
        <v>2375113</v>
      </c>
      <c r="D93" s="10">
        <v>82232</v>
      </c>
      <c r="E93" s="10">
        <v>0</v>
      </c>
      <c r="F93" s="10">
        <v>667787</v>
      </c>
      <c r="G93" s="10">
        <v>126686</v>
      </c>
      <c r="H93" s="10">
        <v>0</v>
      </c>
      <c r="I93" s="10">
        <v>3251818</v>
      </c>
      <c r="J93" s="10">
        <v>3259596</v>
      </c>
      <c r="K93" s="10">
        <v>2447637</v>
      </c>
      <c r="L93" s="14">
        <f>I93-J93</f>
        <v>-7778</v>
      </c>
      <c r="M93" s="31">
        <f>(I93-J93)/J93*100</f>
        <v>-0.23861852818570153</v>
      </c>
      <c r="N93" s="33">
        <f t="shared" si="5"/>
        <v>-72524</v>
      </c>
      <c r="O93" s="34">
        <f t="shared" si="6"/>
        <v>-2.96302106889216</v>
      </c>
    </row>
    <row r="94" spans="1:15" ht="9.75" customHeight="1">
      <c r="A94" s="14" t="s">
        <v>43</v>
      </c>
      <c r="B94" s="14" t="s">
        <v>138</v>
      </c>
      <c r="C94" s="10">
        <v>1503921</v>
      </c>
      <c r="D94" s="10">
        <v>22422</v>
      </c>
      <c r="E94" s="10">
        <v>0</v>
      </c>
      <c r="F94" s="10">
        <v>131877</v>
      </c>
      <c r="G94" s="10">
        <v>67392</v>
      </c>
      <c r="H94" s="10">
        <v>0</v>
      </c>
      <c r="I94" s="10">
        <v>1725612</v>
      </c>
      <c r="J94" s="10">
        <v>1734934</v>
      </c>
      <c r="K94" s="10">
        <v>1467436</v>
      </c>
      <c r="L94" s="14">
        <f>I94-J94</f>
        <v>-9322</v>
      </c>
      <c r="M94" s="31">
        <f>(I94-J94)/J94*100</f>
        <v>-0.5373115057979151</v>
      </c>
      <c r="N94" s="33">
        <f t="shared" si="5"/>
        <v>36485</v>
      </c>
      <c r="O94" s="34">
        <f t="shared" si="6"/>
        <v>2.4863094540409256</v>
      </c>
    </row>
    <row r="95" spans="1:15" ht="9.75" customHeight="1">
      <c r="A95" s="14" t="s">
        <v>60</v>
      </c>
      <c r="B95" s="14" t="s">
        <v>142</v>
      </c>
      <c r="C95" s="10">
        <v>3524761</v>
      </c>
      <c r="D95" s="10">
        <v>226677</v>
      </c>
      <c r="E95" s="10">
        <v>0</v>
      </c>
      <c r="F95" s="10">
        <v>516432</v>
      </c>
      <c r="G95" s="10">
        <v>131748</v>
      </c>
      <c r="H95" s="10">
        <v>0</v>
      </c>
      <c r="I95" s="10">
        <v>4399618</v>
      </c>
      <c r="J95" s="10">
        <v>4409049</v>
      </c>
      <c r="K95" s="10">
        <v>3622146</v>
      </c>
      <c r="L95" s="14">
        <f>I95-J95</f>
        <v>-9431</v>
      </c>
      <c r="M95" s="31">
        <f>(I95-J95)/J95*100</f>
        <v>-0.21390100223426864</v>
      </c>
      <c r="N95" s="33">
        <f t="shared" si="5"/>
        <v>-97385</v>
      </c>
      <c r="O95" s="34">
        <f t="shared" si="6"/>
        <v>-2.6885995208365427</v>
      </c>
    </row>
    <row r="96" spans="1:15" ht="9.75" customHeight="1">
      <c r="A96" s="14" t="s">
        <v>30</v>
      </c>
      <c r="B96" s="14"/>
      <c r="C96" s="10">
        <v>343247</v>
      </c>
      <c r="D96" s="10">
        <v>6245</v>
      </c>
      <c r="E96" s="10">
        <v>41190</v>
      </c>
      <c r="F96" s="10">
        <v>67532</v>
      </c>
      <c r="G96" s="10">
        <v>0</v>
      </c>
      <c r="H96" s="10">
        <v>0</v>
      </c>
      <c r="I96" s="10">
        <v>458214</v>
      </c>
      <c r="J96" s="10">
        <v>471504</v>
      </c>
      <c r="K96" s="10">
        <v>345376</v>
      </c>
      <c r="L96" s="14">
        <f>I96-J96</f>
        <v>-13290</v>
      </c>
      <c r="M96" s="31">
        <f>(I96-J96)/J96*100</f>
        <v>-2.8186399267026365</v>
      </c>
      <c r="N96" s="33">
        <f t="shared" si="5"/>
        <v>-2129</v>
      </c>
      <c r="O96" s="34">
        <f t="shared" si="6"/>
        <v>-0.6164296303159456</v>
      </c>
    </row>
    <row r="97" spans="1:15" ht="9.75" customHeight="1">
      <c r="A97" s="14" t="s">
        <v>31</v>
      </c>
      <c r="B97" s="14"/>
      <c r="C97" s="10">
        <v>194146</v>
      </c>
      <c r="D97" s="10">
        <v>0</v>
      </c>
      <c r="E97" s="10">
        <v>0</v>
      </c>
      <c r="F97" s="10">
        <v>4824</v>
      </c>
      <c r="G97" s="10">
        <v>0</v>
      </c>
      <c r="H97" s="10">
        <v>0</v>
      </c>
      <c r="I97" s="10">
        <v>198970</v>
      </c>
      <c r="J97" s="10">
        <v>212459</v>
      </c>
      <c r="K97" s="10">
        <v>207418</v>
      </c>
      <c r="L97" s="14">
        <f>I97-J97</f>
        <v>-13489</v>
      </c>
      <c r="M97" s="31">
        <f>(I97-J97)/J97*100</f>
        <v>-6.348989687422043</v>
      </c>
      <c r="N97" s="33">
        <f t="shared" si="5"/>
        <v>-13272</v>
      </c>
      <c r="O97" s="34">
        <f t="shared" si="6"/>
        <v>-6.398673210618172</v>
      </c>
    </row>
    <row r="98" spans="1:15" ht="9.75" customHeight="1">
      <c r="A98" s="14" t="s">
        <v>35</v>
      </c>
      <c r="B98" s="14" t="s">
        <v>141</v>
      </c>
      <c r="C98" s="10">
        <v>110930</v>
      </c>
      <c r="D98" s="10">
        <v>0</v>
      </c>
      <c r="E98" s="10">
        <v>0</v>
      </c>
      <c r="F98" s="10">
        <v>1855</v>
      </c>
      <c r="G98" s="10">
        <v>0</v>
      </c>
      <c r="H98" s="10">
        <v>0</v>
      </c>
      <c r="I98" s="10">
        <v>112785</v>
      </c>
      <c r="J98" s="10">
        <v>128365</v>
      </c>
      <c r="K98" s="10">
        <v>122548</v>
      </c>
      <c r="L98" s="14">
        <f>I98-J98</f>
        <v>-15580</v>
      </c>
      <c r="M98" s="31">
        <f>(I98-J98)/J98*100</f>
        <v>-12.137264830756047</v>
      </c>
      <c r="N98" s="33">
        <f t="shared" si="5"/>
        <v>-11618</v>
      </c>
      <c r="O98" s="34">
        <f t="shared" si="6"/>
        <v>-9.480366876652415</v>
      </c>
    </row>
    <row r="99" spans="1:15" ht="9.75" customHeight="1">
      <c r="A99" s="14" t="s">
        <v>20</v>
      </c>
      <c r="B99" s="14" t="s">
        <v>141</v>
      </c>
      <c r="C99" s="10">
        <v>601998</v>
      </c>
      <c r="D99" s="10">
        <v>3607</v>
      </c>
      <c r="E99" s="10">
        <v>0</v>
      </c>
      <c r="F99" s="10">
        <v>143502</v>
      </c>
      <c r="G99" s="10">
        <v>0</v>
      </c>
      <c r="H99" s="10">
        <v>0</v>
      </c>
      <c r="I99" s="10">
        <v>749107</v>
      </c>
      <c r="J99" s="10">
        <v>767525</v>
      </c>
      <c r="K99" s="10">
        <v>637380</v>
      </c>
      <c r="L99" s="14">
        <f>I99-J99</f>
        <v>-18418</v>
      </c>
      <c r="M99" s="31">
        <f>(I99-J99)/J99*100</f>
        <v>-2.399661248819257</v>
      </c>
      <c r="N99" s="33">
        <f t="shared" si="5"/>
        <v>-35382</v>
      </c>
      <c r="O99" s="34">
        <f t="shared" si="6"/>
        <v>-5.5511625717782165</v>
      </c>
    </row>
    <row r="100" spans="1:15" ht="9.75" customHeight="1">
      <c r="A100" s="14" t="s">
        <v>33</v>
      </c>
      <c r="B100" s="14" t="s">
        <v>141</v>
      </c>
      <c r="C100" s="10">
        <v>178451</v>
      </c>
      <c r="D100" s="10">
        <v>7187</v>
      </c>
      <c r="E100" s="10">
        <v>0</v>
      </c>
      <c r="F100" s="10">
        <v>88683</v>
      </c>
      <c r="G100" s="10">
        <v>0</v>
      </c>
      <c r="H100" s="10">
        <v>0</v>
      </c>
      <c r="I100" s="10">
        <v>274321</v>
      </c>
      <c r="J100" s="10">
        <v>295073</v>
      </c>
      <c r="K100" s="10">
        <v>196689</v>
      </c>
      <c r="L100" s="14">
        <f>I100-J100</f>
        <v>-20752</v>
      </c>
      <c r="M100" s="31">
        <f>(I100-J100)/J100*100</f>
        <v>-7.032835942292246</v>
      </c>
      <c r="N100" s="33">
        <f t="shared" si="5"/>
        <v>-18238</v>
      </c>
      <c r="O100" s="34">
        <v>0</v>
      </c>
    </row>
    <row r="101" spans="1:15" ht="9.75" customHeight="1">
      <c r="A101" s="14" t="s">
        <v>38</v>
      </c>
      <c r="B101" s="14" t="s">
        <v>138</v>
      </c>
      <c r="C101" s="10">
        <v>837394</v>
      </c>
      <c r="D101" s="10">
        <v>38526</v>
      </c>
      <c r="E101" s="10">
        <v>0</v>
      </c>
      <c r="F101" s="10">
        <v>111689</v>
      </c>
      <c r="G101" s="10">
        <v>19813</v>
      </c>
      <c r="H101" s="10">
        <v>0</v>
      </c>
      <c r="I101" s="10">
        <v>1007422</v>
      </c>
      <c r="J101" s="10">
        <v>1028950</v>
      </c>
      <c r="K101" s="10">
        <v>859821</v>
      </c>
      <c r="L101" s="37">
        <f>I101-J101</f>
        <v>-21528</v>
      </c>
      <c r="M101" s="31">
        <f>(I101-J101)/J101*100</f>
        <v>-2.0922299431459255</v>
      </c>
      <c r="N101" s="33">
        <f t="shared" si="5"/>
        <v>-22427</v>
      </c>
      <c r="O101" s="34">
        <f aca="true" t="shared" si="7" ref="O101:O118">(C101-K101)/K101*100</f>
        <v>-2.6083335950157065</v>
      </c>
    </row>
    <row r="102" spans="1:15" ht="9.75" customHeight="1">
      <c r="A102" s="14" t="s">
        <v>131</v>
      </c>
      <c r="B102" s="14"/>
      <c r="C102" s="10">
        <v>85736</v>
      </c>
      <c r="D102" s="10">
        <v>0</v>
      </c>
      <c r="E102" s="10">
        <v>10289</v>
      </c>
      <c r="F102" s="10">
        <v>58181</v>
      </c>
      <c r="G102" s="10">
        <v>0</v>
      </c>
      <c r="H102" s="10">
        <v>0</v>
      </c>
      <c r="I102" s="10">
        <v>154206</v>
      </c>
      <c r="J102" s="10">
        <v>178342</v>
      </c>
      <c r="K102" s="10">
        <v>97190</v>
      </c>
      <c r="L102" s="14">
        <f>I102-J102</f>
        <v>-24136</v>
      </c>
      <c r="M102" s="31">
        <f>(I102-J102)/J102*100</f>
        <v>-13.533547902344933</v>
      </c>
      <c r="N102" s="33">
        <f aca="true" t="shared" si="8" ref="N102:N136">C102-K102</f>
        <v>-11454</v>
      </c>
      <c r="O102" s="34">
        <f t="shared" si="7"/>
        <v>-11.785163082621668</v>
      </c>
    </row>
    <row r="103" spans="1:15" ht="9.75" customHeight="1">
      <c r="A103" s="14" t="s">
        <v>132</v>
      </c>
      <c r="B103" s="14" t="s">
        <v>141</v>
      </c>
      <c r="C103" s="10">
        <v>466373</v>
      </c>
      <c r="D103" s="10">
        <v>5418</v>
      </c>
      <c r="E103" s="10">
        <v>0</v>
      </c>
      <c r="F103" s="10">
        <v>50649</v>
      </c>
      <c r="G103" s="10">
        <v>11714</v>
      </c>
      <c r="H103" s="10">
        <v>0</v>
      </c>
      <c r="I103" s="10">
        <v>534154</v>
      </c>
      <c r="J103" s="10">
        <v>559977</v>
      </c>
      <c r="K103" s="10">
        <v>492744</v>
      </c>
      <c r="L103" s="14">
        <f>I103-J103</f>
        <v>-25823</v>
      </c>
      <c r="M103" s="31">
        <f>(I103-J103)/J103*100</f>
        <v>-4.6114393984038635</v>
      </c>
      <c r="N103" s="33">
        <f t="shared" si="8"/>
        <v>-26371</v>
      </c>
      <c r="O103" s="34">
        <f t="shared" si="7"/>
        <v>-5.351866283506243</v>
      </c>
    </row>
    <row r="104" spans="1:15" ht="9.75" customHeight="1">
      <c r="A104" s="14" t="s">
        <v>17</v>
      </c>
      <c r="B104" s="14"/>
      <c r="C104" s="10">
        <v>332542</v>
      </c>
      <c r="D104" s="10">
        <v>3588</v>
      </c>
      <c r="E104" s="10">
        <v>0</v>
      </c>
      <c r="F104" s="10">
        <v>38201</v>
      </c>
      <c r="G104" s="10">
        <v>2169</v>
      </c>
      <c r="H104" s="10">
        <v>0</v>
      </c>
      <c r="I104" s="10">
        <v>376500</v>
      </c>
      <c r="J104" s="10">
        <v>402779</v>
      </c>
      <c r="K104" s="10">
        <v>358527</v>
      </c>
      <c r="L104" s="14">
        <f>I104-J104</f>
        <v>-26279</v>
      </c>
      <c r="M104" s="31">
        <f>(I104-J104)/J104*100</f>
        <v>-6.524421581065547</v>
      </c>
      <c r="N104" s="33">
        <f t="shared" si="8"/>
        <v>-25985</v>
      </c>
      <c r="O104" s="34">
        <f t="shared" si="7"/>
        <v>-7.247710772131527</v>
      </c>
    </row>
    <row r="105" spans="1:15" ht="9.75" customHeight="1">
      <c r="A105" s="14" t="s">
        <v>24</v>
      </c>
      <c r="B105" s="14" t="s">
        <v>138</v>
      </c>
      <c r="C105" s="10">
        <v>615199</v>
      </c>
      <c r="D105" s="10">
        <v>16311</v>
      </c>
      <c r="E105" s="10">
        <v>0</v>
      </c>
      <c r="F105" s="10">
        <v>136734</v>
      </c>
      <c r="G105" s="10">
        <v>46712</v>
      </c>
      <c r="H105" s="10">
        <v>0</v>
      </c>
      <c r="I105" s="10">
        <v>814956</v>
      </c>
      <c r="J105" s="10">
        <v>844882</v>
      </c>
      <c r="K105" s="10">
        <v>652481</v>
      </c>
      <c r="L105" s="14">
        <f>I105-J105</f>
        <v>-29926</v>
      </c>
      <c r="M105" s="31">
        <f>(I105-J105)/J105*100</f>
        <v>-3.5420330886443314</v>
      </c>
      <c r="N105" s="33">
        <f t="shared" si="8"/>
        <v>-37282</v>
      </c>
      <c r="O105" s="34">
        <f t="shared" si="7"/>
        <v>-5.713882856359036</v>
      </c>
    </row>
    <row r="106" spans="1:15" ht="9.75" customHeight="1">
      <c r="A106" s="14" t="s">
        <v>21</v>
      </c>
      <c r="B106" s="14"/>
      <c r="C106" s="10">
        <v>320605</v>
      </c>
      <c r="D106" s="10">
        <v>4316</v>
      </c>
      <c r="E106" s="10">
        <v>0</v>
      </c>
      <c r="F106" s="10">
        <v>107977</v>
      </c>
      <c r="G106" s="10">
        <v>0</v>
      </c>
      <c r="H106" s="10">
        <v>0</v>
      </c>
      <c r="I106" s="10">
        <v>432898</v>
      </c>
      <c r="J106" s="10">
        <v>464580</v>
      </c>
      <c r="K106" s="10">
        <v>346515</v>
      </c>
      <c r="L106" s="14">
        <f>I106-J106</f>
        <v>-31682</v>
      </c>
      <c r="M106" s="31">
        <f>(I106-J106)/J106*100</f>
        <v>-6.819492875285203</v>
      </c>
      <c r="N106" s="33">
        <f t="shared" si="8"/>
        <v>-25910</v>
      </c>
      <c r="O106" s="34">
        <f t="shared" si="7"/>
        <v>-7.477309784569211</v>
      </c>
    </row>
    <row r="107" spans="1:15" ht="9.75" customHeight="1">
      <c r="A107" s="14" t="s">
        <v>71</v>
      </c>
      <c r="B107" s="14"/>
      <c r="C107" s="10">
        <v>300620</v>
      </c>
      <c r="D107" s="10">
        <v>1999</v>
      </c>
      <c r="E107" s="10">
        <v>0</v>
      </c>
      <c r="F107" s="10">
        <v>83302</v>
      </c>
      <c r="G107" s="10">
        <v>11570</v>
      </c>
      <c r="H107" s="10">
        <v>0</v>
      </c>
      <c r="I107" s="10">
        <v>397491</v>
      </c>
      <c r="J107" s="10">
        <v>429502</v>
      </c>
      <c r="K107" s="10">
        <v>325275</v>
      </c>
      <c r="L107" s="14">
        <f>I107-J107</f>
        <v>-32011</v>
      </c>
      <c r="M107" s="31">
        <f>(I107-J107)/J107*100</f>
        <v>-7.453050276832237</v>
      </c>
      <c r="N107" s="33">
        <f t="shared" si="8"/>
        <v>-24655</v>
      </c>
      <c r="O107" s="34">
        <f t="shared" si="7"/>
        <v>-7.579740219814004</v>
      </c>
    </row>
    <row r="108" spans="1:15" ht="9.75" customHeight="1">
      <c r="A108" s="14" t="s">
        <v>39</v>
      </c>
      <c r="B108" s="14" t="s">
        <v>138</v>
      </c>
      <c r="C108" s="10">
        <v>632136</v>
      </c>
      <c r="D108" s="10">
        <v>2830</v>
      </c>
      <c r="E108" s="10">
        <v>0</v>
      </c>
      <c r="F108" s="10">
        <v>136770</v>
      </c>
      <c r="G108" s="10">
        <v>7809</v>
      </c>
      <c r="H108" s="10">
        <v>0</v>
      </c>
      <c r="I108" s="10">
        <v>779545</v>
      </c>
      <c r="J108" s="10">
        <v>812827</v>
      </c>
      <c r="K108" s="10">
        <v>667837</v>
      </c>
      <c r="L108" s="14">
        <f>I108-J108</f>
        <v>-33282</v>
      </c>
      <c r="M108" s="31">
        <f>(I108-J108)/J108*100</f>
        <v>-4.0945982355408965</v>
      </c>
      <c r="N108" s="33">
        <f t="shared" si="8"/>
        <v>-35701</v>
      </c>
      <c r="O108" s="34">
        <f t="shared" si="7"/>
        <v>-5.345765508649566</v>
      </c>
    </row>
    <row r="109" spans="1:15" ht="9.75" customHeight="1">
      <c r="A109" s="14" t="s">
        <v>37</v>
      </c>
      <c r="B109" s="14" t="s">
        <v>141</v>
      </c>
      <c r="C109" s="10">
        <v>130159</v>
      </c>
      <c r="D109" s="10">
        <v>14336</v>
      </c>
      <c r="E109" s="10">
        <v>0</v>
      </c>
      <c r="F109" s="10">
        <v>118181</v>
      </c>
      <c r="G109" s="10">
        <v>19524</v>
      </c>
      <c r="H109" s="10">
        <v>0</v>
      </c>
      <c r="I109" s="10">
        <v>282200</v>
      </c>
      <c r="J109" s="10">
        <v>322786</v>
      </c>
      <c r="K109" s="10">
        <v>140278</v>
      </c>
      <c r="L109" s="14">
        <f>I109-J109</f>
        <v>-40586</v>
      </c>
      <c r="M109" s="31">
        <f>(I109-J109)/J109*100</f>
        <v>-12.573655610838141</v>
      </c>
      <c r="N109" s="33">
        <f t="shared" si="8"/>
        <v>-10119</v>
      </c>
      <c r="O109" s="34">
        <f t="shared" si="7"/>
        <v>-7.213533127076234</v>
      </c>
    </row>
    <row r="110" spans="1:15" ht="9.75" customHeight="1">
      <c r="A110" s="14" t="s">
        <v>11</v>
      </c>
      <c r="B110" s="14" t="s">
        <v>143</v>
      </c>
      <c r="C110" s="10">
        <v>214560</v>
      </c>
      <c r="D110" s="10">
        <v>0</v>
      </c>
      <c r="E110" s="10">
        <v>0</v>
      </c>
      <c r="F110" s="10">
        <v>59091</v>
      </c>
      <c r="G110" s="10">
        <v>39336</v>
      </c>
      <c r="H110" s="10">
        <v>0</v>
      </c>
      <c r="I110" s="10">
        <v>312987</v>
      </c>
      <c r="J110" s="10">
        <v>356809</v>
      </c>
      <c r="K110" s="10">
        <v>230453</v>
      </c>
      <c r="L110" s="14">
        <f>I110-J110</f>
        <v>-43822</v>
      </c>
      <c r="M110" s="31">
        <f>(I110-J110)/J110*100</f>
        <v>-12.281640877892654</v>
      </c>
      <c r="N110" s="33">
        <f t="shared" si="8"/>
        <v>-15893</v>
      </c>
      <c r="O110" s="34">
        <f t="shared" si="7"/>
        <v>-6.896417056840224</v>
      </c>
    </row>
    <row r="111" spans="1:15" ht="9.75" customHeight="1">
      <c r="A111" s="14" t="s">
        <v>75</v>
      </c>
      <c r="B111" s="14" t="s">
        <v>139</v>
      </c>
      <c r="C111" s="10">
        <v>13528392</v>
      </c>
      <c r="D111" s="10">
        <v>939362</v>
      </c>
      <c r="E111" s="10">
        <v>0</v>
      </c>
      <c r="F111" s="10">
        <v>2760049</v>
      </c>
      <c r="G111" s="10">
        <v>905748</v>
      </c>
      <c r="H111" s="10">
        <v>0</v>
      </c>
      <c r="I111" s="10">
        <v>18133551</v>
      </c>
      <c r="J111" s="10">
        <v>18177719</v>
      </c>
      <c r="K111" s="10">
        <v>13336058</v>
      </c>
      <c r="L111" s="14">
        <f>I111-J111</f>
        <v>-44168</v>
      </c>
      <c r="M111" s="31">
        <f>(I111-J111)/J111*100</f>
        <v>-0.24297878078102098</v>
      </c>
      <c r="N111" s="33">
        <f t="shared" si="8"/>
        <v>192334</v>
      </c>
      <c r="O111" s="34">
        <f t="shared" si="7"/>
        <v>1.4422102843283975</v>
      </c>
    </row>
    <row r="112" spans="1:15" ht="9.75" customHeight="1">
      <c r="A112" s="14" t="s">
        <v>69</v>
      </c>
      <c r="B112" s="14" t="s">
        <v>138</v>
      </c>
      <c r="C112" s="10">
        <v>502361</v>
      </c>
      <c r="D112" s="10">
        <v>30331</v>
      </c>
      <c r="E112" s="10">
        <v>40189</v>
      </c>
      <c r="F112" s="10">
        <v>93486</v>
      </c>
      <c r="G112" s="10">
        <v>22127</v>
      </c>
      <c r="H112" s="10">
        <v>0</v>
      </c>
      <c r="I112" s="10">
        <v>688494</v>
      </c>
      <c r="J112" s="10">
        <v>734447</v>
      </c>
      <c r="K112" s="10">
        <v>522168</v>
      </c>
      <c r="L112" s="14">
        <f>I112-J112</f>
        <v>-45953</v>
      </c>
      <c r="M112" s="31">
        <f>(I112-J112)/J112*100</f>
        <v>-6.256816352983946</v>
      </c>
      <c r="N112" s="33">
        <f t="shared" si="8"/>
        <v>-19807</v>
      </c>
      <c r="O112" s="34">
        <f t="shared" si="7"/>
        <v>-3.7932236368371863</v>
      </c>
    </row>
    <row r="113" spans="1:15" ht="9.75" customHeight="1">
      <c r="A113" s="14" t="s">
        <v>49</v>
      </c>
      <c r="B113" s="14" t="s">
        <v>138</v>
      </c>
      <c r="C113" s="10">
        <v>2344829</v>
      </c>
      <c r="D113" s="10">
        <v>33359</v>
      </c>
      <c r="E113" s="10">
        <v>281380</v>
      </c>
      <c r="F113" s="10">
        <v>708573</v>
      </c>
      <c r="G113" s="10">
        <v>232981</v>
      </c>
      <c r="H113" s="10">
        <v>0</v>
      </c>
      <c r="I113" s="10">
        <v>3601122</v>
      </c>
      <c r="J113" s="10">
        <v>3660577</v>
      </c>
      <c r="K113" s="10">
        <v>2433765</v>
      </c>
      <c r="L113" s="14">
        <f>I113-J113</f>
        <v>-59455</v>
      </c>
      <c r="M113" s="31">
        <f>(I113-J113)/J113*100</f>
        <v>-1.6241974967334385</v>
      </c>
      <c r="N113" s="33">
        <f t="shared" si="8"/>
        <v>-88936</v>
      </c>
      <c r="O113" s="34">
        <f t="shared" si="7"/>
        <v>-3.654255854612093</v>
      </c>
    </row>
    <row r="114" spans="1:15" ht="9.75" customHeight="1">
      <c r="A114" s="14" t="s">
        <v>84</v>
      </c>
      <c r="B114" s="14" t="s">
        <v>139</v>
      </c>
      <c r="C114" s="10">
        <v>7686481</v>
      </c>
      <c r="D114" s="10">
        <v>140406</v>
      </c>
      <c r="E114" s="10">
        <v>0</v>
      </c>
      <c r="F114" s="10">
        <v>1764801</v>
      </c>
      <c r="G114" s="10">
        <v>95593</v>
      </c>
      <c r="H114" s="10">
        <v>0</v>
      </c>
      <c r="I114" s="10">
        <v>9687281</v>
      </c>
      <c r="J114" s="10">
        <v>9748662</v>
      </c>
      <c r="K114" s="10">
        <v>7507630</v>
      </c>
      <c r="L114" s="14">
        <f>I114-J114</f>
        <v>-61381</v>
      </c>
      <c r="M114" s="31">
        <f>(I114-J114)/J114*100</f>
        <v>-0.6296351232610178</v>
      </c>
      <c r="N114" s="33">
        <f t="shared" si="8"/>
        <v>178851</v>
      </c>
      <c r="O114" s="34">
        <f t="shared" si="7"/>
        <v>2.382256451103744</v>
      </c>
    </row>
    <row r="115" spans="1:15" ht="9.75" customHeight="1">
      <c r="A115" s="14" t="s">
        <v>56</v>
      </c>
      <c r="B115" s="14" t="s">
        <v>142</v>
      </c>
      <c r="C115" s="10">
        <v>4931507</v>
      </c>
      <c r="D115" s="10">
        <v>83153</v>
      </c>
      <c r="E115" s="10">
        <v>0</v>
      </c>
      <c r="F115" s="10">
        <v>1229496</v>
      </c>
      <c r="G115" s="10">
        <v>263785</v>
      </c>
      <c r="H115" s="10">
        <v>0</v>
      </c>
      <c r="I115" s="10">
        <v>6507941</v>
      </c>
      <c r="J115" s="10">
        <v>6573721</v>
      </c>
      <c r="K115" s="10">
        <v>5127763</v>
      </c>
      <c r="L115" s="14">
        <f>I115-J115</f>
        <v>-65780</v>
      </c>
      <c r="M115" s="31">
        <f>(I115-J115)/J115*100</f>
        <v>-1.000650925100107</v>
      </c>
      <c r="N115" s="33">
        <f t="shared" si="8"/>
        <v>-196256</v>
      </c>
      <c r="O115" s="34">
        <f t="shared" si="7"/>
        <v>-3.8273219725638645</v>
      </c>
    </row>
    <row r="116" spans="1:15" ht="9.75" customHeight="1">
      <c r="A116" s="14" t="s">
        <v>58</v>
      </c>
      <c r="B116" s="14" t="s">
        <v>142</v>
      </c>
      <c r="C116" s="10">
        <v>4033549</v>
      </c>
      <c r="D116" s="10">
        <v>60412</v>
      </c>
      <c r="E116" s="10">
        <v>0</v>
      </c>
      <c r="F116" s="10">
        <v>665626</v>
      </c>
      <c r="G116" s="10">
        <v>356919</v>
      </c>
      <c r="H116" s="10">
        <v>0</v>
      </c>
      <c r="I116" s="10">
        <v>5116506</v>
      </c>
      <c r="J116" s="10">
        <v>5194184</v>
      </c>
      <c r="K116" s="10">
        <v>4106393</v>
      </c>
      <c r="L116" s="14">
        <f>I116-J116</f>
        <v>-77678</v>
      </c>
      <c r="M116" s="31">
        <f>(I116-J116)/J116*100</f>
        <v>-1.495480329537806</v>
      </c>
      <c r="N116" s="33">
        <f t="shared" si="8"/>
        <v>-72844</v>
      </c>
      <c r="O116" s="34">
        <f t="shared" si="7"/>
        <v>-1.7739169144307425</v>
      </c>
    </row>
    <row r="117" spans="1:15" ht="9.75" customHeight="1">
      <c r="A117" s="14" t="s">
        <v>91</v>
      </c>
      <c r="B117" s="14" t="s">
        <v>139</v>
      </c>
      <c r="C117" s="10">
        <v>15344377</v>
      </c>
      <c r="D117" s="10">
        <v>2979361</v>
      </c>
      <c r="E117" s="10">
        <v>0</v>
      </c>
      <c r="F117" s="10">
        <v>2798419</v>
      </c>
      <c r="G117" s="10">
        <v>1143068</v>
      </c>
      <c r="H117" s="10">
        <v>0</v>
      </c>
      <c r="I117" s="10">
        <v>22265225</v>
      </c>
      <c r="J117" s="10">
        <v>22349529</v>
      </c>
      <c r="K117" s="10">
        <v>15452856</v>
      </c>
      <c r="L117" s="14">
        <f>I117-J117</f>
        <v>-84304</v>
      </c>
      <c r="M117" s="31">
        <f>(I117-J117)/J117*100</f>
        <v>-0.37720705434105567</v>
      </c>
      <c r="N117" s="33">
        <f t="shared" si="8"/>
        <v>-108479</v>
      </c>
      <c r="O117" s="34">
        <f t="shared" si="7"/>
        <v>-0.701999682129957</v>
      </c>
    </row>
    <row r="118" spans="1:15" ht="9.75" customHeight="1">
      <c r="A118" s="14" t="s">
        <v>7</v>
      </c>
      <c r="B118" s="14" t="s">
        <v>142</v>
      </c>
      <c r="C118" s="10">
        <v>9005450</v>
      </c>
      <c r="D118" s="10">
        <v>240815</v>
      </c>
      <c r="E118" s="10">
        <v>0</v>
      </c>
      <c r="F118" s="10">
        <v>1224279</v>
      </c>
      <c r="G118" s="10">
        <v>166312</v>
      </c>
      <c r="H118" s="10">
        <v>0</v>
      </c>
      <c r="I118" s="10">
        <v>10636856</v>
      </c>
      <c r="J118" s="10">
        <v>10721423</v>
      </c>
      <c r="K118" s="10">
        <v>8988826</v>
      </c>
      <c r="L118" s="14">
        <f>I118-J118</f>
        <v>-84567</v>
      </c>
      <c r="M118" s="31">
        <f>(I118-J118)/J118*100</f>
        <v>-0.7887665657814266</v>
      </c>
      <c r="N118" s="33">
        <f t="shared" si="8"/>
        <v>16624</v>
      </c>
      <c r="O118" s="34">
        <f t="shared" si="7"/>
        <v>0.1849407252960509</v>
      </c>
    </row>
    <row r="119" spans="1:15" s="8" customFormat="1" ht="9" customHeight="1">
      <c r="A119" s="14" t="s">
        <v>41</v>
      </c>
      <c r="B119" s="14" t="s">
        <v>142</v>
      </c>
      <c r="C119" s="10">
        <v>1688646</v>
      </c>
      <c r="D119" s="10">
        <v>62226</v>
      </c>
      <c r="E119" s="10">
        <v>0</v>
      </c>
      <c r="F119" s="10">
        <v>290644</v>
      </c>
      <c r="G119" s="10">
        <v>51629</v>
      </c>
      <c r="H119" s="10">
        <v>0</v>
      </c>
      <c r="I119" s="10">
        <v>2093145</v>
      </c>
      <c r="J119" s="10">
        <v>2190640</v>
      </c>
      <c r="K119" s="10">
        <v>1728033</v>
      </c>
      <c r="L119" s="14">
        <f>I119-J119</f>
        <v>-97495</v>
      </c>
      <c r="M119" s="31">
        <f>(I119-J119)/J119*100</f>
        <v>-4.45052587371727</v>
      </c>
      <c r="N119" s="33">
        <f t="shared" si="8"/>
        <v>-39387</v>
      </c>
      <c r="O119" s="34">
        <v>0</v>
      </c>
    </row>
    <row r="120" spans="1:15" ht="9.75" customHeight="1">
      <c r="A120" s="14" t="s">
        <v>66</v>
      </c>
      <c r="B120" s="14" t="s">
        <v>138</v>
      </c>
      <c r="C120" s="10">
        <v>602062</v>
      </c>
      <c r="D120" s="10">
        <v>-2</v>
      </c>
      <c r="E120" s="10">
        <v>0</v>
      </c>
      <c r="F120" s="10">
        <v>176307</v>
      </c>
      <c r="G120" s="10">
        <v>2314</v>
      </c>
      <c r="H120" s="10">
        <v>0</v>
      </c>
      <c r="I120" s="10">
        <v>780681</v>
      </c>
      <c r="J120" s="10">
        <v>885028</v>
      </c>
      <c r="K120" s="10">
        <v>648893</v>
      </c>
      <c r="L120" s="14">
        <f>I120-J120</f>
        <v>-104347</v>
      </c>
      <c r="M120" s="31">
        <f>(I120-J120)/J120*100</f>
        <v>-11.790248444117022</v>
      </c>
      <c r="N120" s="33">
        <f t="shared" si="8"/>
        <v>-46831</v>
      </c>
      <c r="O120" s="34">
        <f>(C120-K120)/K120*100</f>
        <v>-7.217060439856803</v>
      </c>
    </row>
    <row r="121" spans="1:15" ht="9.75" customHeight="1">
      <c r="A121" s="14" t="s">
        <v>45</v>
      </c>
      <c r="B121" s="14" t="s">
        <v>142</v>
      </c>
      <c r="C121" s="10">
        <v>661057</v>
      </c>
      <c r="D121" s="10">
        <v>3907</v>
      </c>
      <c r="E121" s="10">
        <v>0</v>
      </c>
      <c r="F121" s="10">
        <v>347191</v>
      </c>
      <c r="G121" s="10">
        <v>4194</v>
      </c>
      <c r="H121" s="10">
        <v>0</v>
      </c>
      <c r="I121" s="10">
        <v>1016349</v>
      </c>
      <c r="J121" s="10">
        <v>1123412</v>
      </c>
      <c r="K121" s="10">
        <v>699238</v>
      </c>
      <c r="L121" s="14">
        <f>I121-J121</f>
        <v>-107063</v>
      </c>
      <c r="M121" s="31">
        <f>(I121-J121)/J121*100</f>
        <v>-9.530163466297315</v>
      </c>
      <c r="N121" s="33">
        <f t="shared" si="8"/>
        <v>-38181</v>
      </c>
      <c r="O121" s="34">
        <f>(C121-K121)/K121*100</f>
        <v>-5.460372577005254</v>
      </c>
    </row>
    <row r="122" spans="1:15" ht="9.75" customHeight="1">
      <c r="A122" s="14" t="s">
        <v>67</v>
      </c>
      <c r="B122" s="14" t="s">
        <v>138</v>
      </c>
      <c r="C122" s="10">
        <v>1971779</v>
      </c>
      <c r="D122" s="10">
        <v>95329</v>
      </c>
      <c r="E122" s="10">
        <v>0</v>
      </c>
      <c r="F122" s="10">
        <v>437869</v>
      </c>
      <c r="G122" s="10">
        <v>89808</v>
      </c>
      <c r="H122" s="10">
        <v>0</v>
      </c>
      <c r="I122" s="10">
        <v>2594785</v>
      </c>
      <c r="J122" s="10">
        <v>2707195</v>
      </c>
      <c r="K122" s="10">
        <v>2077178</v>
      </c>
      <c r="L122" s="14">
        <f>I122-J122</f>
        <v>-112410</v>
      </c>
      <c r="M122" s="31">
        <f>(I122-J122)/J122*100</f>
        <v>-4.152268307233133</v>
      </c>
      <c r="N122" s="33">
        <f t="shared" si="8"/>
        <v>-105399</v>
      </c>
      <c r="O122" s="34">
        <f>(C122-K122)/K122*100</f>
        <v>-5.074143862490359</v>
      </c>
    </row>
    <row r="123" spans="1:15" ht="9.75" customHeight="1">
      <c r="A123" s="14" t="s">
        <v>53</v>
      </c>
      <c r="B123" s="14" t="s">
        <v>138</v>
      </c>
      <c r="C123" s="10">
        <v>2670291</v>
      </c>
      <c r="D123" s="10">
        <v>41448</v>
      </c>
      <c r="E123" s="10">
        <v>213625</v>
      </c>
      <c r="F123" s="10">
        <v>712716</v>
      </c>
      <c r="G123" s="10">
        <v>99498</v>
      </c>
      <c r="H123" s="10">
        <v>0</v>
      </c>
      <c r="I123" s="10">
        <v>3737578</v>
      </c>
      <c r="J123" s="10">
        <v>3853335</v>
      </c>
      <c r="K123" s="10">
        <v>2765540</v>
      </c>
      <c r="L123" s="14">
        <f>I123-J123</f>
        <v>-115757</v>
      </c>
      <c r="M123" s="31">
        <f>(I123-J123)/J123*100</f>
        <v>-3.004073095124094</v>
      </c>
      <c r="N123" s="33">
        <f t="shared" si="8"/>
        <v>-95249</v>
      </c>
      <c r="O123" s="34">
        <f>(C123-K123)/K123*100</f>
        <v>-3.4441374921353516</v>
      </c>
    </row>
    <row r="124" spans="1:15" ht="9.75" customHeight="1">
      <c r="A124" s="14" t="s">
        <v>65</v>
      </c>
      <c r="B124" s="14" t="s">
        <v>138</v>
      </c>
      <c r="C124" s="10">
        <v>1438798</v>
      </c>
      <c r="D124" s="10">
        <v>51887</v>
      </c>
      <c r="E124" s="10">
        <v>172655</v>
      </c>
      <c r="F124" s="10">
        <v>200709</v>
      </c>
      <c r="G124" s="10">
        <v>166890</v>
      </c>
      <c r="H124" s="10">
        <v>0</v>
      </c>
      <c r="I124" s="10">
        <v>2030939</v>
      </c>
      <c r="J124" s="10">
        <v>2158116</v>
      </c>
      <c r="K124" s="10">
        <v>1493334</v>
      </c>
      <c r="L124" s="14">
        <f>I124-J124</f>
        <v>-127177</v>
      </c>
      <c r="M124" s="31">
        <f>(I124-J124)/J124*100</f>
        <v>-5.892964048271733</v>
      </c>
      <c r="N124" s="33">
        <f t="shared" si="8"/>
        <v>-54536</v>
      </c>
      <c r="O124" s="34">
        <f>(C124-K124)/K124*100</f>
        <v>-3.6519626553738145</v>
      </c>
    </row>
    <row r="125" spans="1:15" ht="9.75" customHeight="1">
      <c r="A125" s="14" t="s">
        <v>79</v>
      </c>
      <c r="B125" s="14"/>
      <c r="C125" s="10">
        <v>9784561</v>
      </c>
      <c r="D125" s="10">
        <v>177188</v>
      </c>
      <c r="E125" s="10">
        <v>782765</v>
      </c>
      <c r="F125" s="10">
        <v>1657099</v>
      </c>
      <c r="G125" s="10">
        <v>318740</v>
      </c>
      <c r="H125" s="10">
        <v>0</v>
      </c>
      <c r="I125" s="10">
        <v>12720353</v>
      </c>
      <c r="J125" s="10">
        <v>12872244</v>
      </c>
      <c r="K125" s="10">
        <v>9924871</v>
      </c>
      <c r="L125" s="14">
        <f>I125-J125</f>
        <v>-151891</v>
      </c>
      <c r="M125" s="31">
        <f>(I125-J125)/J125*100</f>
        <v>-1.1799885086081339</v>
      </c>
      <c r="N125" s="33">
        <f t="shared" si="8"/>
        <v>-140310</v>
      </c>
      <c r="O125" s="34">
        <v>0</v>
      </c>
    </row>
    <row r="126" spans="1:15" ht="9.75" customHeight="1">
      <c r="A126" s="14" t="s">
        <v>104</v>
      </c>
      <c r="B126" s="14"/>
      <c r="C126" s="10">
        <v>2732207</v>
      </c>
      <c r="D126" s="10">
        <v>2777654</v>
      </c>
      <c r="E126" s="10">
        <v>327865</v>
      </c>
      <c r="F126" s="10">
        <v>497187</v>
      </c>
      <c r="G126" s="10">
        <v>315269</v>
      </c>
      <c r="H126" s="10">
        <v>0</v>
      </c>
      <c r="I126" s="10">
        <v>6650182</v>
      </c>
      <c r="J126" s="10">
        <v>6817793</v>
      </c>
      <c r="K126" s="10">
        <v>2850672</v>
      </c>
      <c r="L126" s="14">
        <f>I126-J126</f>
        <v>-167611</v>
      </c>
      <c r="M126" s="31">
        <f>(I126-J126)/J126*100</f>
        <v>-2.4584348630121213</v>
      </c>
      <c r="N126" s="33">
        <f t="shared" si="8"/>
        <v>-118465</v>
      </c>
      <c r="O126" s="34">
        <f aca="true" t="shared" si="9" ref="O126:O132">(C126-K126)/K126*100</f>
        <v>-4.155686799463425</v>
      </c>
    </row>
    <row r="127" spans="1:15" ht="9.75" customHeight="1">
      <c r="A127" s="14" t="s">
        <v>110</v>
      </c>
      <c r="B127" s="14" t="s">
        <v>140</v>
      </c>
      <c r="C127" s="10">
        <v>25179401</v>
      </c>
      <c r="D127" s="10">
        <v>4958393</v>
      </c>
      <c r="E127" s="10">
        <v>0</v>
      </c>
      <c r="F127" s="10">
        <v>4537737</v>
      </c>
      <c r="G127" s="10">
        <v>807841</v>
      </c>
      <c r="H127" s="10">
        <v>0</v>
      </c>
      <c r="I127" s="10">
        <v>35483372</v>
      </c>
      <c r="J127" s="10">
        <v>35653979</v>
      </c>
      <c r="K127" s="10">
        <v>25288605</v>
      </c>
      <c r="L127" s="14">
        <f>I127-J127</f>
        <v>-170607</v>
      </c>
      <c r="M127" s="31">
        <f>(I127-J127)/J127*100</f>
        <v>-0.4785076021949752</v>
      </c>
      <c r="N127" s="33">
        <f t="shared" si="8"/>
        <v>-109204</v>
      </c>
      <c r="O127" s="34">
        <f t="shared" si="9"/>
        <v>-0.4318308582066903</v>
      </c>
    </row>
    <row r="128" spans="1:15" ht="9.75" customHeight="1">
      <c r="A128" s="14" t="s">
        <v>54</v>
      </c>
      <c r="B128" s="14" t="s">
        <v>138</v>
      </c>
      <c r="C128" s="10">
        <v>1499185</v>
      </c>
      <c r="D128" s="10">
        <v>50738</v>
      </c>
      <c r="E128" s="10">
        <v>0</v>
      </c>
      <c r="F128" s="10">
        <v>473810</v>
      </c>
      <c r="G128" s="10">
        <v>53075</v>
      </c>
      <c r="H128" s="10">
        <v>0</v>
      </c>
      <c r="I128" s="10">
        <v>2076808</v>
      </c>
      <c r="J128" s="10">
        <v>2249106</v>
      </c>
      <c r="K128" s="10">
        <v>1515879</v>
      </c>
      <c r="L128" s="14">
        <f>I128-J128</f>
        <v>-172298</v>
      </c>
      <c r="M128" s="31">
        <f>(I128-J128)/J128*100</f>
        <v>-7.660732753369561</v>
      </c>
      <c r="N128" s="33">
        <f t="shared" si="8"/>
        <v>-16694</v>
      </c>
      <c r="O128" s="34">
        <f t="shared" si="9"/>
        <v>-1.1012752337092868</v>
      </c>
    </row>
    <row r="129" spans="1:15" ht="9.75" customHeight="1">
      <c r="A129" s="14" t="s">
        <v>48</v>
      </c>
      <c r="B129" s="14" t="s">
        <v>138</v>
      </c>
      <c r="C129" s="10">
        <v>1530151</v>
      </c>
      <c r="D129" s="10">
        <v>80772</v>
      </c>
      <c r="E129" s="10">
        <v>183618</v>
      </c>
      <c r="F129" s="10">
        <v>739975</v>
      </c>
      <c r="G129" s="10">
        <v>37167</v>
      </c>
      <c r="H129" s="10">
        <v>0</v>
      </c>
      <c r="I129" s="10">
        <v>2571683</v>
      </c>
      <c r="J129" s="10">
        <v>2747726</v>
      </c>
      <c r="K129" s="10">
        <v>1563411</v>
      </c>
      <c r="L129" s="14">
        <f>I129-J129</f>
        <v>-176043</v>
      </c>
      <c r="M129" s="31">
        <f>(I129-J129)/J129*100</f>
        <v>-6.4068615284056705</v>
      </c>
      <c r="N129" s="33">
        <f t="shared" si="8"/>
        <v>-33260</v>
      </c>
      <c r="O129" s="34">
        <f t="shared" si="9"/>
        <v>-2.127399640913362</v>
      </c>
    </row>
    <row r="130" spans="1:15" ht="9.75" customHeight="1">
      <c r="A130" s="14" t="s">
        <v>121</v>
      </c>
      <c r="B130" s="14"/>
      <c r="C130" s="10">
        <v>5024548</v>
      </c>
      <c r="D130" s="10">
        <v>10692877</v>
      </c>
      <c r="E130" s="10">
        <v>602946</v>
      </c>
      <c r="F130" s="10">
        <v>610410</v>
      </c>
      <c r="G130" s="10">
        <v>251781</v>
      </c>
      <c r="H130" s="10">
        <v>0</v>
      </c>
      <c r="I130" s="10">
        <v>17182562</v>
      </c>
      <c r="J130" s="10">
        <v>17370952</v>
      </c>
      <c r="K130" s="10">
        <v>4690523</v>
      </c>
      <c r="L130" s="14">
        <f>I130-J130</f>
        <v>-188390</v>
      </c>
      <c r="M130" s="31">
        <f>(I130-J130)/J130*100</f>
        <v>-1.0845116606159524</v>
      </c>
      <c r="N130" s="33">
        <f t="shared" si="8"/>
        <v>334025</v>
      </c>
      <c r="O130" s="34">
        <f t="shared" si="9"/>
        <v>7.121274109518278</v>
      </c>
    </row>
    <row r="131" spans="1:15" ht="9.75" customHeight="1">
      <c r="A131" s="14" t="s">
        <v>77</v>
      </c>
      <c r="B131" s="14" t="s">
        <v>142</v>
      </c>
      <c r="C131" s="10">
        <v>5471382</v>
      </c>
      <c r="D131" s="10">
        <v>541132</v>
      </c>
      <c r="E131" s="10">
        <v>0</v>
      </c>
      <c r="F131" s="10">
        <v>817717</v>
      </c>
      <c r="G131" s="10">
        <v>320475</v>
      </c>
      <c r="H131" s="10">
        <v>0</v>
      </c>
      <c r="I131" s="10">
        <v>7150706</v>
      </c>
      <c r="J131" s="10">
        <v>7410478</v>
      </c>
      <c r="K131" s="10">
        <v>5565379</v>
      </c>
      <c r="L131" s="14">
        <f>I131-J131</f>
        <v>-259772</v>
      </c>
      <c r="M131" s="31">
        <f>(I131-J131)/J131*100</f>
        <v>-3.505468877986009</v>
      </c>
      <c r="N131" s="33">
        <f t="shared" si="8"/>
        <v>-93997</v>
      </c>
      <c r="O131" s="34">
        <f t="shared" si="9"/>
        <v>-1.6889595479481272</v>
      </c>
    </row>
    <row r="132" spans="1:15" ht="9.75" customHeight="1">
      <c r="A132" s="14" t="s">
        <v>70</v>
      </c>
      <c r="B132" s="14" t="s">
        <v>142</v>
      </c>
      <c r="C132" s="10">
        <v>4343694</v>
      </c>
      <c r="D132" s="10">
        <v>261643</v>
      </c>
      <c r="E132" s="10">
        <v>0</v>
      </c>
      <c r="F132" s="10">
        <v>964918</v>
      </c>
      <c r="G132" s="10">
        <v>238477</v>
      </c>
      <c r="H132" s="10">
        <v>0</v>
      </c>
      <c r="I132" s="10">
        <v>5808732</v>
      </c>
      <c r="J132" s="10">
        <v>6091630</v>
      </c>
      <c r="K132" s="10">
        <v>4545266</v>
      </c>
      <c r="L132" s="14">
        <f>I132-J132</f>
        <v>-282898</v>
      </c>
      <c r="M132" s="31">
        <f>(I132-J132)/J132*100</f>
        <v>-4.644044369076913</v>
      </c>
      <c r="N132" s="33">
        <f t="shared" si="8"/>
        <v>-201572</v>
      </c>
      <c r="O132" s="34">
        <f t="shared" si="9"/>
        <v>-4.434767954174739</v>
      </c>
    </row>
    <row r="133" spans="1:15" ht="9.75" customHeight="1">
      <c r="A133" s="14" t="s">
        <v>83</v>
      </c>
      <c r="B133" s="14" t="s">
        <v>139</v>
      </c>
      <c r="C133" s="10">
        <v>12698023</v>
      </c>
      <c r="D133" s="10">
        <v>916229</v>
      </c>
      <c r="E133" s="10">
        <v>0</v>
      </c>
      <c r="F133" s="10">
        <v>2217197</v>
      </c>
      <c r="G133" s="10">
        <v>298060</v>
      </c>
      <c r="H133" s="10">
        <v>0</v>
      </c>
      <c r="I133" s="10">
        <v>16129509</v>
      </c>
      <c r="J133" s="10">
        <v>16433170</v>
      </c>
      <c r="K133" s="10">
        <v>12625229</v>
      </c>
      <c r="L133" s="14">
        <f>I133-J133</f>
        <v>-303661</v>
      </c>
      <c r="M133" s="31">
        <f>(I133-J133)/J133*100</f>
        <v>-1.8478540658923386</v>
      </c>
      <c r="N133" s="33">
        <f t="shared" si="8"/>
        <v>72794</v>
      </c>
      <c r="O133" s="34">
        <v>0</v>
      </c>
    </row>
    <row r="134" spans="1:15" ht="9.75" customHeight="1">
      <c r="A134" s="14" t="s">
        <v>62</v>
      </c>
      <c r="B134" s="14" t="s">
        <v>142</v>
      </c>
      <c r="C134" s="10">
        <v>6637374</v>
      </c>
      <c r="D134" s="10">
        <v>292933</v>
      </c>
      <c r="E134" s="10">
        <v>0</v>
      </c>
      <c r="F134" s="10">
        <v>1283113</v>
      </c>
      <c r="G134" s="10">
        <v>175423</v>
      </c>
      <c r="H134" s="10">
        <v>0</v>
      </c>
      <c r="I134" s="10">
        <v>8388843</v>
      </c>
      <c r="J134" s="10">
        <v>8739759</v>
      </c>
      <c r="K134" s="10">
        <v>6861730</v>
      </c>
      <c r="L134" s="14">
        <f>I134-J134</f>
        <v>-350916</v>
      </c>
      <c r="M134" s="31">
        <f>(I134-J134)/J134*100</f>
        <v>-4.015167923966782</v>
      </c>
      <c r="N134" s="33">
        <f t="shared" si="8"/>
        <v>-224356</v>
      </c>
      <c r="O134" s="34">
        <f>(C134-K134)/K134*100</f>
        <v>-3.269671059630735</v>
      </c>
    </row>
    <row r="135" spans="1:15" ht="9.75" customHeight="1">
      <c r="A135" s="14" t="s">
        <v>92</v>
      </c>
      <c r="B135" s="14" t="s">
        <v>140</v>
      </c>
      <c r="C135" s="10">
        <v>25305542</v>
      </c>
      <c r="D135" s="10">
        <v>6837110</v>
      </c>
      <c r="E135" s="10">
        <v>0</v>
      </c>
      <c r="F135" s="10">
        <v>4269508</v>
      </c>
      <c r="G135" s="10">
        <v>1206700</v>
      </c>
      <c r="H135" s="10">
        <v>0</v>
      </c>
      <c r="I135" s="10">
        <v>37618860</v>
      </c>
      <c r="J135" s="10">
        <v>38067256</v>
      </c>
      <c r="K135" s="10">
        <v>25275970</v>
      </c>
      <c r="L135" s="14">
        <f>I135-J135</f>
        <v>-448396</v>
      </c>
      <c r="M135" s="31">
        <f>(I135-J135)/J135*100</f>
        <v>-1.1779047063439507</v>
      </c>
      <c r="N135" s="33">
        <f t="shared" si="8"/>
        <v>29572</v>
      </c>
      <c r="O135" s="34">
        <f>(C135-K135)/K135*100</f>
        <v>0.1169964990463274</v>
      </c>
    </row>
    <row r="136" spans="1:15" ht="12" customHeight="1">
      <c r="A136" s="16" t="s">
        <v>1</v>
      </c>
      <c r="B136" s="16"/>
      <c r="C136" s="12">
        <f aca="true" t="shared" si="10" ref="C136:I136">SUM(C6:C135)</f>
        <v>1096768035</v>
      </c>
      <c r="D136" s="12">
        <f t="shared" si="10"/>
        <v>197521968</v>
      </c>
      <c r="E136" s="12">
        <f t="shared" si="10"/>
        <v>33390252</v>
      </c>
      <c r="F136" s="12">
        <f t="shared" si="10"/>
        <v>205196416</v>
      </c>
      <c r="G136" s="12">
        <f t="shared" si="10"/>
        <v>63669040</v>
      </c>
      <c r="H136" s="12">
        <f t="shared" si="10"/>
        <v>6454285</v>
      </c>
      <c r="I136" s="12">
        <f t="shared" si="1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 t="shared" si="8"/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" sqref="I3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customWidth="1"/>
    <col min="10" max="10" width="12.140625" style="2" customWidth="1"/>
    <col min="11" max="11" width="11.7109375" style="2" hidden="1" customWidth="1"/>
    <col min="12" max="12" width="11.8515625" style="2" customWidth="1"/>
    <col min="13" max="13" width="10.28125" style="7" customWidth="1"/>
    <col min="14" max="14" width="10.7109375" style="7" hidden="1" customWidth="1"/>
    <col min="15" max="15" width="9.140625" style="2" hidden="1" customWidth="1"/>
    <col min="16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158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0" ht="12.75">
      <c r="A4" s="4"/>
      <c r="B4" s="4"/>
      <c r="C4" s="22" t="s">
        <v>147</v>
      </c>
      <c r="D4" s="23"/>
      <c r="E4" s="24"/>
      <c r="F4" s="24"/>
      <c r="G4" s="24"/>
      <c r="H4" s="40"/>
      <c r="I4" s="39"/>
      <c r="J4" s="4"/>
    </row>
    <row r="5" spans="1:15" s="8" customFormat="1" ht="46.5" customHeight="1">
      <c r="A5" s="13" t="s">
        <v>0</v>
      </c>
      <c r="B5" s="21" t="s">
        <v>137</v>
      </c>
      <c r="C5" s="20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51</v>
      </c>
      <c r="B6" s="14" t="s">
        <v>142</v>
      </c>
      <c r="C6" s="10">
        <v>1335241</v>
      </c>
      <c r="D6" s="10">
        <v>12264</v>
      </c>
      <c r="E6" s="10">
        <v>0</v>
      </c>
      <c r="F6" s="10">
        <v>1001260</v>
      </c>
      <c r="G6" s="10">
        <v>68115</v>
      </c>
      <c r="H6" s="10">
        <v>0</v>
      </c>
      <c r="I6" s="10">
        <v>2416880</v>
      </c>
      <c r="J6" s="10">
        <v>2202050</v>
      </c>
      <c r="K6" s="10">
        <v>1393344</v>
      </c>
      <c r="L6" s="14">
        <f>I6-J6</f>
        <v>214830</v>
      </c>
      <c r="M6" s="31">
        <f>(I6-J6)/J6*100</f>
        <v>9.755909266365432</v>
      </c>
      <c r="N6" s="33">
        <f aca="true" t="shared" si="0" ref="N6:N37">C6-K6</f>
        <v>-58103</v>
      </c>
      <c r="O6" s="34">
        <f aca="true" t="shared" si="1" ref="O6:O13">(C6-K6)/K6*100</f>
        <v>-4.170039846584907</v>
      </c>
    </row>
    <row r="7" spans="1:15" ht="10.5" customHeight="1">
      <c r="A7" s="14" t="s">
        <v>9</v>
      </c>
      <c r="B7" s="14"/>
      <c r="C7" s="10">
        <v>1656721</v>
      </c>
      <c r="D7" s="10">
        <v>94001</v>
      </c>
      <c r="E7" s="10">
        <v>198807</v>
      </c>
      <c r="F7" s="10">
        <v>396982</v>
      </c>
      <c r="G7" s="10">
        <v>146933</v>
      </c>
      <c r="H7" s="10">
        <v>0</v>
      </c>
      <c r="I7" s="10">
        <v>2493444</v>
      </c>
      <c r="J7" s="10">
        <v>2314615</v>
      </c>
      <c r="K7" s="10">
        <v>1545705</v>
      </c>
      <c r="L7" s="14">
        <f>I7-J7</f>
        <v>178829</v>
      </c>
      <c r="M7" s="31">
        <f>(I7-J7)/J7*100</f>
        <v>7.726079715201016</v>
      </c>
      <c r="N7" s="33">
        <f t="shared" si="0"/>
        <v>111016</v>
      </c>
      <c r="O7" s="34">
        <f t="shared" si="1"/>
        <v>7.182224292474955</v>
      </c>
    </row>
    <row r="8" spans="1:15" ht="9.75" customHeight="1">
      <c r="A8" s="14" t="s">
        <v>129</v>
      </c>
      <c r="B8" s="14" t="s">
        <v>138</v>
      </c>
      <c r="C8" s="10">
        <v>2403103</v>
      </c>
      <c r="D8" s="10">
        <v>50112</v>
      </c>
      <c r="E8" s="10">
        <v>288372</v>
      </c>
      <c r="F8" s="10">
        <v>918855</v>
      </c>
      <c r="G8" s="10">
        <v>26031</v>
      </c>
      <c r="H8" s="10">
        <v>0</v>
      </c>
      <c r="I8" s="10">
        <v>3686473</v>
      </c>
      <c r="J8" s="10">
        <v>3451361</v>
      </c>
      <c r="K8" s="10">
        <v>2513636</v>
      </c>
      <c r="L8" s="14">
        <f>I8-J8</f>
        <v>235112</v>
      </c>
      <c r="M8" s="31">
        <f>(I8-J8)/J8*100</f>
        <v>6.8121532346225155</v>
      </c>
      <c r="N8" s="33">
        <f t="shared" si="0"/>
        <v>-110533</v>
      </c>
      <c r="O8" s="34">
        <f t="shared" si="1"/>
        <v>-4.397335175021364</v>
      </c>
    </row>
    <row r="9" spans="1:15" ht="9.75" customHeight="1">
      <c r="A9" s="14" t="s">
        <v>23</v>
      </c>
      <c r="B9" s="14" t="s">
        <v>138</v>
      </c>
      <c r="C9" s="10">
        <v>779303</v>
      </c>
      <c r="D9" s="10">
        <v>10358</v>
      </c>
      <c r="E9" s="10">
        <v>0</v>
      </c>
      <c r="F9" s="10">
        <v>294990</v>
      </c>
      <c r="G9" s="10">
        <v>22705</v>
      </c>
      <c r="H9" s="10">
        <v>0</v>
      </c>
      <c r="I9" s="10">
        <v>1107356</v>
      </c>
      <c r="J9" s="10">
        <v>1038948</v>
      </c>
      <c r="K9" s="10">
        <v>824874</v>
      </c>
      <c r="L9" s="14">
        <f>I9-J9</f>
        <v>68408</v>
      </c>
      <c r="M9" s="31">
        <f>(I9-J9)/J9*100</f>
        <v>6.584352633625552</v>
      </c>
      <c r="N9" s="33">
        <f t="shared" si="0"/>
        <v>-45571</v>
      </c>
      <c r="O9" s="34">
        <f t="shared" si="1"/>
        <v>-5.524601333052078</v>
      </c>
    </row>
    <row r="10" spans="1:15" ht="9.75" customHeight="1">
      <c r="A10" s="14" t="s">
        <v>100</v>
      </c>
      <c r="B10" s="14"/>
      <c r="C10" s="10">
        <v>9407564</v>
      </c>
      <c r="D10" s="10">
        <v>5160740</v>
      </c>
      <c r="E10" s="10">
        <v>1128907</v>
      </c>
      <c r="F10" s="10">
        <v>797920</v>
      </c>
      <c r="G10" s="10">
        <v>203190</v>
      </c>
      <c r="H10" s="10">
        <v>0</v>
      </c>
      <c r="I10" s="10">
        <v>16698321</v>
      </c>
      <c r="J10" s="10">
        <v>15699042</v>
      </c>
      <c r="K10" s="10">
        <v>8857228</v>
      </c>
      <c r="L10" s="14">
        <f>I10-J10</f>
        <v>999279</v>
      </c>
      <c r="M10" s="31">
        <f>(I10-J10)/J10*100</f>
        <v>6.365222795123422</v>
      </c>
      <c r="N10" s="33">
        <f t="shared" si="0"/>
        <v>550336</v>
      </c>
      <c r="O10" s="34">
        <f t="shared" si="1"/>
        <v>6.213411238820995</v>
      </c>
    </row>
    <row r="11" spans="1:15" ht="9.75" customHeight="1">
      <c r="A11" s="14" t="s">
        <v>112</v>
      </c>
      <c r="B11" s="14" t="s">
        <v>140</v>
      </c>
      <c r="C11" s="10">
        <v>78698130</v>
      </c>
      <c r="D11" s="10">
        <v>29920612</v>
      </c>
      <c r="E11" s="10">
        <v>0</v>
      </c>
      <c r="F11" s="10">
        <v>11295040</v>
      </c>
      <c r="G11" s="10">
        <v>3901962</v>
      </c>
      <c r="H11" s="10">
        <v>2220083</v>
      </c>
      <c r="I11" s="10">
        <v>126035827</v>
      </c>
      <c r="J11" s="10">
        <v>118903342</v>
      </c>
      <c r="K11" s="10">
        <v>74533041</v>
      </c>
      <c r="L11" s="14">
        <f>I11-J11</f>
        <v>7132485</v>
      </c>
      <c r="M11" s="31">
        <f>(I11-J11)/J11*100</f>
        <v>5.99855721464919</v>
      </c>
      <c r="N11" s="33">
        <f t="shared" si="0"/>
        <v>4165089</v>
      </c>
      <c r="O11" s="34">
        <f t="shared" si="1"/>
        <v>5.588245084485417</v>
      </c>
    </row>
    <row r="12" spans="1:15" ht="9.75" customHeight="1">
      <c r="A12" s="14" t="s">
        <v>18</v>
      </c>
      <c r="B12" s="14" t="s">
        <v>141</v>
      </c>
      <c r="C12" s="10">
        <v>458613</v>
      </c>
      <c r="D12" s="10">
        <v>0</v>
      </c>
      <c r="E12" s="10">
        <v>0</v>
      </c>
      <c r="F12" s="10">
        <v>101298</v>
      </c>
      <c r="G12" s="10">
        <v>0</v>
      </c>
      <c r="H12" s="10">
        <v>0</v>
      </c>
      <c r="I12" s="10">
        <v>559911</v>
      </c>
      <c r="J12" s="10">
        <v>528255</v>
      </c>
      <c r="K12" s="10">
        <v>480364</v>
      </c>
      <c r="L12" s="14">
        <f>I12-J12</f>
        <v>31656</v>
      </c>
      <c r="M12" s="31">
        <f>(I12-J12)/J12*100</f>
        <v>5.992560411165063</v>
      </c>
      <c r="N12" s="33">
        <f t="shared" si="0"/>
        <v>-21751</v>
      </c>
      <c r="O12" s="34">
        <f t="shared" si="1"/>
        <v>-4.528024581359135</v>
      </c>
    </row>
    <row r="13" spans="1:15" ht="9.75" customHeight="1">
      <c r="A13" s="14" t="s">
        <v>98</v>
      </c>
      <c r="B13" s="14"/>
      <c r="C13" s="10">
        <v>2961683</v>
      </c>
      <c r="D13" s="10">
        <v>33345</v>
      </c>
      <c r="E13" s="10">
        <v>355402</v>
      </c>
      <c r="F13" s="10">
        <v>49870</v>
      </c>
      <c r="G13" s="10">
        <v>272607</v>
      </c>
      <c r="H13" s="10">
        <v>0</v>
      </c>
      <c r="I13" s="10">
        <v>3672907</v>
      </c>
      <c r="J13" s="10">
        <v>3468307</v>
      </c>
      <c r="K13" s="10">
        <v>2690132</v>
      </c>
      <c r="L13" s="14">
        <f>I13-J13</f>
        <v>204600</v>
      </c>
      <c r="M13" s="31">
        <f>(I13-J13)/J13*100</f>
        <v>5.899131766593903</v>
      </c>
      <c r="N13" s="33">
        <f t="shared" si="0"/>
        <v>271551</v>
      </c>
      <c r="O13" s="34">
        <f t="shared" si="1"/>
        <v>10.094337378240176</v>
      </c>
    </row>
    <row r="14" spans="1:15" ht="9.75" customHeight="1">
      <c r="A14" s="14" t="s">
        <v>96</v>
      </c>
      <c r="B14" s="14" t="s">
        <v>139</v>
      </c>
      <c r="C14" s="10">
        <v>6012582</v>
      </c>
      <c r="D14" s="10">
        <v>384070</v>
      </c>
      <c r="E14" s="10">
        <v>721510</v>
      </c>
      <c r="F14" s="10">
        <v>1059364</v>
      </c>
      <c r="G14" s="10">
        <v>0</v>
      </c>
      <c r="H14" s="10">
        <v>0</v>
      </c>
      <c r="I14" s="10">
        <v>8177526</v>
      </c>
      <c r="J14" s="10">
        <v>7733757</v>
      </c>
      <c r="K14" s="10">
        <v>5543231</v>
      </c>
      <c r="L14" s="14">
        <f>I14-J14</f>
        <v>443769</v>
      </c>
      <c r="M14" s="31">
        <f>(I14-J14)/J14*100</f>
        <v>5.738077883750421</v>
      </c>
      <c r="N14" s="33">
        <f t="shared" si="0"/>
        <v>469351</v>
      </c>
      <c r="O14" s="34">
        <v>0</v>
      </c>
    </row>
    <row r="15" spans="1:15" ht="9.75" customHeight="1">
      <c r="A15" s="14" t="s">
        <v>85</v>
      </c>
      <c r="B15" s="14" t="s">
        <v>139</v>
      </c>
      <c r="C15" s="10">
        <v>14209760</v>
      </c>
      <c r="D15" s="10">
        <v>608415</v>
      </c>
      <c r="E15" s="10">
        <v>0</v>
      </c>
      <c r="F15" s="10">
        <v>3706020</v>
      </c>
      <c r="G15" s="10">
        <v>583826</v>
      </c>
      <c r="H15" s="10">
        <v>0</v>
      </c>
      <c r="I15" s="10">
        <v>19108021</v>
      </c>
      <c r="J15" s="10">
        <v>18118866</v>
      </c>
      <c r="K15" s="10">
        <v>14022007</v>
      </c>
      <c r="L15" s="14">
        <f>I15-J15</f>
        <v>989155</v>
      </c>
      <c r="M15" s="31">
        <f>(I15-J15)/J15*100</f>
        <v>5.459254458860725</v>
      </c>
      <c r="N15" s="33">
        <f t="shared" si="0"/>
        <v>187753</v>
      </c>
      <c r="O15" s="34">
        <f aca="true" t="shared" si="2" ref="O15:O36">(C15-K15)/K15*100</f>
        <v>1.3389880635489628</v>
      </c>
    </row>
    <row r="16" spans="1:15" ht="9.75" customHeight="1">
      <c r="A16" s="14" t="s">
        <v>134</v>
      </c>
      <c r="B16" s="14"/>
      <c r="C16" s="10">
        <v>202873</v>
      </c>
      <c r="D16" s="10">
        <v>10265</v>
      </c>
      <c r="E16" s="10">
        <v>24345</v>
      </c>
      <c r="F16" s="10">
        <v>16208</v>
      </c>
      <c r="G16" s="10">
        <v>145</v>
      </c>
      <c r="H16" s="10">
        <v>0</v>
      </c>
      <c r="I16" s="10">
        <v>253836</v>
      </c>
      <c r="J16" s="10">
        <v>240712</v>
      </c>
      <c r="K16" s="10">
        <v>205627</v>
      </c>
      <c r="L16" s="14">
        <f>I16-J16</f>
        <v>13124</v>
      </c>
      <c r="M16" s="31">
        <f>(I16-J16)/J16*100</f>
        <v>5.452158596164711</v>
      </c>
      <c r="N16" s="33">
        <f t="shared" si="0"/>
        <v>-2754</v>
      </c>
      <c r="O16" s="34">
        <f t="shared" si="2"/>
        <v>-1.3393182801869403</v>
      </c>
    </row>
    <row r="17" spans="1:15" ht="9.75" customHeight="1">
      <c r="A17" s="14" t="s">
        <v>55</v>
      </c>
      <c r="B17" s="14" t="s">
        <v>142</v>
      </c>
      <c r="C17" s="10">
        <v>3257365</v>
      </c>
      <c r="D17" s="10">
        <v>109327</v>
      </c>
      <c r="E17" s="10">
        <v>0</v>
      </c>
      <c r="F17" s="10">
        <v>773543</v>
      </c>
      <c r="G17" s="10">
        <v>310786</v>
      </c>
      <c r="H17" s="10">
        <v>0</v>
      </c>
      <c r="I17" s="10">
        <v>4451021</v>
      </c>
      <c r="J17" s="10">
        <v>4239393</v>
      </c>
      <c r="K17" s="10">
        <v>3309165</v>
      </c>
      <c r="L17" s="14">
        <f>I17-J17</f>
        <v>211628</v>
      </c>
      <c r="M17" s="31">
        <f>(I17-J17)/J17*100</f>
        <v>4.9919410632607075</v>
      </c>
      <c r="N17" s="33">
        <f t="shared" si="0"/>
        <v>-51800</v>
      </c>
      <c r="O17" s="34">
        <f t="shared" si="2"/>
        <v>-1.5653495670357929</v>
      </c>
    </row>
    <row r="18" spans="1:15" ht="9.75" customHeight="1">
      <c r="A18" s="14" t="s">
        <v>99</v>
      </c>
      <c r="B18" s="14" t="s">
        <v>140</v>
      </c>
      <c r="C18" s="10">
        <v>12607210</v>
      </c>
      <c r="D18" s="10">
        <v>562069</v>
      </c>
      <c r="E18" s="10">
        <v>1512865</v>
      </c>
      <c r="F18" s="10">
        <v>1534294</v>
      </c>
      <c r="G18" s="10">
        <v>190318</v>
      </c>
      <c r="H18" s="10">
        <v>208672</v>
      </c>
      <c r="I18" s="10">
        <v>16615428</v>
      </c>
      <c r="J18" s="10">
        <v>15848158</v>
      </c>
      <c r="K18" s="10">
        <v>11845038</v>
      </c>
      <c r="L18" s="14">
        <f>I18-J18</f>
        <v>767270</v>
      </c>
      <c r="M18" s="31">
        <f>(I18-J18)/J18*100</f>
        <v>4.841382828212591</v>
      </c>
      <c r="N18" s="33">
        <f t="shared" si="0"/>
        <v>762172</v>
      </c>
      <c r="O18" s="34">
        <f t="shared" si="2"/>
        <v>6.434525579402954</v>
      </c>
    </row>
    <row r="19" spans="1:15" ht="9.75" customHeight="1">
      <c r="A19" s="14" t="s">
        <v>22</v>
      </c>
      <c r="B19" s="14"/>
      <c r="C19" s="10">
        <v>5418821</v>
      </c>
      <c r="D19" s="10">
        <v>69774</v>
      </c>
      <c r="E19" s="10">
        <v>650258</v>
      </c>
      <c r="F19" s="10">
        <v>414649</v>
      </c>
      <c r="G19" s="10">
        <v>3182</v>
      </c>
      <c r="H19" s="10">
        <v>0</v>
      </c>
      <c r="I19" s="10">
        <v>6556684</v>
      </c>
      <c r="J19" s="10">
        <v>6275252</v>
      </c>
      <c r="K19" s="10">
        <v>5208295</v>
      </c>
      <c r="L19" s="14">
        <f>I19-J19</f>
        <v>281432</v>
      </c>
      <c r="M19" s="31">
        <f>(I19-J19)/J19*100</f>
        <v>4.484792005165689</v>
      </c>
      <c r="N19" s="33">
        <f t="shared" si="0"/>
        <v>210526</v>
      </c>
      <c r="O19" s="34">
        <f t="shared" si="2"/>
        <v>4.042128950069072</v>
      </c>
    </row>
    <row r="20" spans="1:15" ht="9.75" customHeight="1">
      <c r="A20" s="14" t="s">
        <v>107</v>
      </c>
      <c r="B20" s="14" t="s">
        <v>140</v>
      </c>
      <c r="C20" s="10">
        <v>63232422</v>
      </c>
      <c r="D20" s="10">
        <v>23102532</v>
      </c>
      <c r="E20" s="10">
        <v>7587888</v>
      </c>
      <c r="F20" s="10">
        <v>12843615</v>
      </c>
      <c r="G20" s="10">
        <v>2211801</v>
      </c>
      <c r="H20" s="10">
        <v>0</v>
      </c>
      <c r="I20" s="10">
        <v>108978258</v>
      </c>
      <c r="J20" s="10">
        <v>104504036</v>
      </c>
      <c r="K20" s="10">
        <v>60433701</v>
      </c>
      <c r="L20" s="14">
        <f>I20-J20</f>
        <v>4474222</v>
      </c>
      <c r="M20" s="31">
        <f>(I20-J20)/J20*100</f>
        <v>4.2813867973481905</v>
      </c>
      <c r="N20" s="33">
        <f t="shared" si="0"/>
        <v>2798721</v>
      </c>
      <c r="O20" s="34">
        <f t="shared" si="2"/>
        <v>4.631060076893189</v>
      </c>
    </row>
    <row r="21" spans="1:15" ht="9.75" customHeight="1">
      <c r="A21" s="14" t="s">
        <v>72</v>
      </c>
      <c r="B21" s="14"/>
      <c r="C21" s="10">
        <v>3474382</v>
      </c>
      <c r="D21" s="10">
        <v>194366</v>
      </c>
      <c r="E21" s="10">
        <v>416926</v>
      </c>
      <c r="F21" s="10">
        <v>558711</v>
      </c>
      <c r="G21" s="10">
        <v>63343</v>
      </c>
      <c r="H21" s="10">
        <v>0</v>
      </c>
      <c r="I21" s="10">
        <v>4707728</v>
      </c>
      <c r="J21" s="10">
        <v>4532032</v>
      </c>
      <c r="K21" s="10">
        <v>3507824</v>
      </c>
      <c r="L21" s="14">
        <f>I21-J21</f>
        <v>175696</v>
      </c>
      <c r="M21" s="31">
        <f>(I21-J21)/J21*100</f>
        <v>3.8767599169643994</v>
      </c>
      <c r="N21" s="33">
        <f t="shared" si="0"/>
        <v>-33442</v>
      </c>
      <c r="O21" s="34">
        <f t="shared" si="2"/>
        <v>-0.9533545582674616</v>
      </c>
    </row>
    <row r="22" spans="1:15" ht="9.75" customHeight="1">
      <c r="A22" s="14" t="s">
        <v>25</v>
      </c>
      <c r="B22" s="14" t="s">
        <v>141</v>
      </c>
      <c r="C22" s="10">
        <v>36457</v>
      </c>
      <c r="D22" s="10">
        <v>0</v>
      </c>
      <c r="E22" s="10">
        <v>0</v>
      </c>
      <c r="F22" s="10">
        <v>15956</v>
      </c>
      <c r="G22" s="10">
        <v>0</v>
      </c>
      <c r="H22" s="10">
        <v>0</v>
      </c>
      <c r="I22" s="10">
        <v>52413</v>
      </c>
      <c r="J22" s="10">
        <v>50540</v>
      </c>
      <c r="K22" s="10">
        <v>40263</v>
      </c>
      <c r="L22" s="14">
        <f>I22-J22</f>
        <v>1873</v>
      </c>
      <c r="M22" s="31">
        <f>(I22-J22)/J22*100</f>
        <v>3.7059754649782355</v>
      </c>
      <c r="N22" s="33">
        <f t="shared" si="0"/>
        <v>-3806</v>
      </c>
      <c r="O22" s="34">
        <f t="shared" si="2"/>
        <v>-9.452847527506645</v>
      </c>
    </row>
    <row r="23" spans="1:15" ht="9.75" customHeight="1">
      <c r="A23" s="14" t="s">
        <v>80</v>
      </c>
      <c r="B23" s="14" t="s">
        <v>140</v>
      </c>
      <c r="C23" s="10">
        <v>78697712</v>
      </c>
      <c r="D23" s="10">
        <v>19172303</v>
      </c>
      <c r="E23" s="10">
        <v>0</v>
      </c>
      <c r="F23" s="10">
        <v>13085028</v>
      </c>
      <c r="G23" s="10">
        <v>4922103</v>
      </c>
      <c r="H23" s="10">
        <v>1965785</v>
      </c>
      <c r="I23" s="10">
        <v>117842931</v>
      </c>
      <c r="J23" s="10">
        <v>113670880</v>
      </c>
      <c r="K23" s="10">
        <v>74296675</v>
      </c>
      <c r="L23" s="14">
        <f>I23-J23</f>
        <v>4172051</v>
      </c>
      <c r="M23" s="31">
        <f>(I23-J23)/J23*100</f>
        <v>3.670290051418622</v>
      </c>
      <c r="N23" s="33">
        <f t="shared" si="0"/>
        <v>4401037</v>
      </c>
      <c r="O23" s="34">
        <f t="shared" si="2"/>
        <v>5.923598868993801</v>
      </c>
    </row>
    <row r="24" spans="1:15" ht="9.75" customHeight="1">
      <c r="A24" s="14" t="s">
        <v>52</v>
      </c>
      <c r="B24" s="14" t="s">
        <v>142</v>
      </c>
      <c r="C24" s="10">
        <v>1550457</v>
      </c>
      <c r="D24" s="10">
        <v>9110</v>
      </c>
      <c r="E24" s="10">
        <v>0</v>
      </c>
      <c r="F24" s="10">
        <v>426085</v>
      </c>
      <c r="G24" s="10">
        <v>21404</v>
      </c>
      <c r="H24" s="10">
        <v>0</v>
      </c>
      <c r="I24" s="10">
        <v>2007056</v>
      </c>
      <c r="J24" s="10">
        <v>1936044</v>
      </c>
      <c r="K24" s="10">
        <v>1607413</v>
      </c>
      <c r="L24" s="14">
        <f>I24-J24</f>
        <v>71012</v>
      </c>
      <c r="M24" s="31">
        <f>(I24-J24)/J24*100</f>
        <v>3.667891845433265</v>
      </c>
      <c r="N24" s="33">
        <f t="shared" si="0"/>
        <v>-56956</v>
      </c>
      <c r="O24" s="34">
        <f t="shared" si="2"/>
        <v>-3.543333293932549</v>
      </c>
    </row>
    <row r="25" spans="1:15" ht="9.75" customHeight="1">
      <c r="A25" s="14" t="s">
        <v>82</v>
      </c>
      <c r="B25" s="14" t="s">
        <v>139</v>
      </c>
      <c r="C25" s="10">
        <v>20444493</v>
      </c>
      <c r="D25" s="10">
        <v>893509</v>
      </c>
      <c r="E25" s="10">
        <v>0</v>
      </c>
      <c r="F25" s="10">
        <v>3863984</v>
      </c>
      <c r="G25" s="10">
        <v>975165</v>
      </c>
      <c r="H25" s="10">
        <v>0</v>
      </c>
      <c r="I25" s="10">
        <v>26177151</v>
      </c>
      <c r="J25" s="10">
        <v>25260005</v>
      </c>
      <c r="K25" s="10">
        <v>19930872</v>
      </c>
      <c r="L25" s="14">
        <f>I25-J25</f>
        <v>917146</v>
      </c>
      <c r="M25" s="31">
        <f>(I25-J25)/J25*100</f>
        <v>3.6308227175727</v>
      </c>
      <c r="N25" s="33">
        <f t="shared" si="0"/>
        <v>513621</v>
      </c>
      <c r="O25" s="34">
        <f t="shared" si="2"/>
        <v>2.5770121849159433</v>
      </c>
    </row>
    <row r="26" spans="1:15" ht="9.75" customHeight="1">
      <c r="A26" s="14" t="s">
        <v>95</v>
      </c>
      <c r="B26" s="14" t="s">
        <v>140</v>
      </c>
      <c r="C26" s="10">
        <v>51612657</v>
      </c>
      <c r="D26" s="10">
        <v>17557412</v>
      </c>
      <c r="E26" s="10">
        <v>6193521</v>
      </c>
      <c r="F26" s="10">
        <v>12085819</v>
      </c>
      <c r="G26" s="10">
        <v>8298520</v>
      </c>
      <c r="H26" s="10">
        <v>0</v>
      </c>
      <c r="I26" s="10">
        <v>95747929</v>
      </c>
      <c r="J26" s="10">
        <v>92686778</v>
      </c>
      <c r="K26" s="10">
        <v>49731648</v>
      </c>
      <c r="L26" s="14">
        <f>I26-J26</f>
        <v>3061151</v>
      </c>
      <c r="M26" s="31">
        <f>(I26-J26)/J26*100</f>
        <v>3.30268358233361</v>
      </c>
      <c r="N26" s="33">
        <f t="shared" si="0"/>
        <v>1881009</v>
      </c>
      <c r="O26" s="34">
        <f t="shared" si="2"/>
        <v>3.782317851200105</v>
      </c>
    </row>
    <row r="27" spans="1:15" ht="9.75" customHeight="1">
      <c r="A27" s="14" t="s">
        <v>73</v>
      </c>
      <c r="B27" s="14" t="s">
        <v>138</v>
      </c>
      <c r="C27" s="10">
        <v>1845039</v>
      </c>
      <c r="D27" s="10">
        <v>42387</v>
      </c>
      <c r="E27" s="10">
        <v>0</v>
      </c>
      <c r="F27" s="10">
        <v>281447</v>
      </c>
      <c r="G27" s="10">
        <v>71008</v>
      </c>
      <c r="H27" s="10">
        <v>0</v>
      </c>
      <c r="I27" s="10">
        <v>2239881</v>
      </c>
      <c r="J27" s="10">
        <v>2169153</v>
      </c>
      <c r="K27" s="10">
        <v>1905452</v>
      </c>
      <c r="L27" s="14">
        <f>I27-J27</f>
        <v>70728</v>
      </c>
      <c r="M27" s="31">
        <f>(I27-J27)/J27*100</f>
        <v>3.2606275352637644</v>
      </c>
      <c r="N27" s="33">
        <f t="shared" si="0"/>
        <v>-60413</v>
      </c>
      <c r="O27" s="34">
        <f t="shared" si="2"/>
        <v>-3.1705338155986085</v>
      </c>
    </row>
    <row r="28" spans="1:15" ht="9.75" customHeight="1">
      <c r="A28" s="14" t="s">
        <v>74</v>
      </c>
      <c r="B28" s="14"/>
      <c r="C28" s="10">
        <v>4981681</v>
      </c>
      <c r="D28" s="10">
        <v>233657</v>
      </c>
      <c r="E28" s="10">
        <v>0</v>
      </c>
      <c r="F28" s="10">
        <v>984043</v>
      </c>
      <c r="G28" s="10">
        <v>166601</v>
      </c>
      <c r="H28" s="10">
        <v>0</v>
      </c>
      <c r="I28" s="10">
        <v>6365982</v>
      </c>
      <c r="J28" s="10">
        <v>6170760</v>
      </c>
      <c r="K28" s="10">
        <v>4976232</v>
      </c>
      <c r="L28" s="14">
        <f>I28-J28</f>
        <v>195222</v>
      </c>
      <c r="M28" s="31">
        <f>(I28-J28)/J28*100</f>
        <v>3.16366217451335</v>
      </c>
      <c r="N28" s="33">
        <f t="shared" si="0"/>
        <v>5449</v>
      </c>
      <c r="O28" s="34">
        <f t="shared" si="2"/>
        <v>0.10950052167985737</v>
      </c>
    </row>
    <row r="29" spans="1:15" ht="9.75" customHeight="1">
      <c r="A29" s="14" t="s">
        <v>44</v>
      </c>
      <c r="B29" s="14" t="s">
        <v>138</v>
      </c>
      <c r="C29" s="10">
        <v>2992112</v>
      </c>
      <c r="D29" s="10">
        <v>133440</v>
      </c>
      <c r="E29" s="10">
        <v>0</v>
      </c>
      <c r="F29" s="10">
        <v>660433</v>
      </c>
      <c r="G29" s="10">
        <v>89374</v>
      </c>
      <c r="H29" s="10">
        <v>0</v>
      </c>
      <c r="I29" s="10">
        <v>3875359</v>
      </c>
      <c r="J29" s="10">
        <v>3760353</v>
      </c>
      <c r="K29" s="10">
        <v>3060942</v>
      </c>
      <c r="L29" s="14">
        <f>I29-J29</f>
        <v>115006</v>
      </c>
      <c r="M29" s="31">
        <f>(I29-J29)/J29*100</f>
        <v>3.058383082652081</v>
      </c>
      <c r="N29" s="33">
        <f t="shared" si="0"/>
        <v>-68830</v>
      </c>
      <c r="O29" s="34">
        <f t="shared" si="2"/>
        <v>-2.2486541724737026</v>
      </c>
    </row>
    <row r="30" spans="1:15" ht="9.75" customHeight="1">
      <c r="A30" s="14" t="s">
        <v>120</v>
      </c>
      <c r="B30" s="14" t="s">
        <v>139</v>
      </c>
      <c r="C30" s="10">
        <v>19136285</v>
      </c>
      <c r="D30" s="10">
        <v>2983166</v>
      </c>
      <c r="E30" s="10">
        <v>0</v>
      </c>
      <c r="F30" s="10">
        <v>3387840</v>
      </c>
      <c r="G30" s="10">
        <v>617812</v>
      </c>
      <c r="H30" s="10">
        <v>0</v>
      </c>
      <c r="I30" s="10">
        <v>26125103</v>
      </c>
      <c r="J30" s="10">
        <v>25350816</v>
      </c>
      <c r="K30" s="10">
        <v>18549307</v>
      </c>
      <c r="L30" s="14">
        <f>I30-J30</f>
        <v>774287</v>
      </c>
      <c r="M30" s="31">
        <f>(I30-J30)/J30*100</f>
        <v>3.054288272219719</v>
      </c>
      <c r="N30" s="33">
        <f t="shared" si="0"/>
        <v>586978</v>
      </c>
      <c r="O30" s="34">
        <f t="shared" si="2"/>
        <v>3.164420104751083</v>
      </c>
    </row>
    <row r="31" spans="1:15" ht="9.75" customHeight="1">
      <c r="A31" s="14" t="s">
        <v>109</v>
      </c>
      <c r="B31" s="14" t="s">
        <v>139</v>
      </c>
      <c r="C31" s="10">
        <v>17956463</v>
      </c>
      <c r="D31" s="10">
        <v>277081</v>
      </c>
      <c r="E31" s="10">
        <v>0</v>
      </c>
      <c r="F31" s="10">
        <v>2983564</v>
      </c>
      <c r="G31" s="10">
        <v>1281612</v>
      </c>
      <c r="H31" s="10">
        <v>0</v>
      </c>
      <c r="I31" s="10">
        <v>22498720</v>
      </c>
      <c r="J31" s="10">
        <v>21839895</v>
      </c>
      <c r="K31" s="10">
        <v>17679717</v>
      </c>
      <c r="L31" s="14">
        <f>I31-J31</f>
        <v>658825</v>
      </c>
      <c r="M31" s="31">
        <f>(I31-J31)/J31*100</f>
        <v>3.0166124882926404</v>
      </c>
      <c r="N31" s="33">
        <f t="shared" si="0"/>
        <v>276746</v>
      </c>
      <c r="O31" s="34">
        <f t="shared" si="2"/>
        <v>1.5653304857764407</v>
      </c>
    </row>
    <row r="32" spans="1:15" ht="9.75" customHeight="1">
      <c r="A32" s="14" t="s">
        <v>13</v>
      </c>
      <c r="B32" s="14"/>
      <c r="C32" s="10">
        <v>504045</v>
      </c>
      <c r="D32" s="10">
        <v>8161</v>
      </c>
      <c r="E32" s="10">
        <v>0</v>
      </c>
      <c r="F32" s="10">
        <v>299452</v>
      </c>
      <c r="G32" s="10">
        <v>2892</v>
      </c>
      <c r="H32" s="10">
        <v>0</v>
      </c>
      <c r="I32" s="10">
        <v>814550</v>
      </c>
      <c r="J32" s="10">
        <v>790988</v>
      </c>
      <c r="K32" s="10">
        <v>543682</v>
      </c>
      <c r="L32" s="14">
        <f>I32-J32</f>
        <v>23562</v>
      </c>
      <c r="M32" s="31">
        <f>(I32-J32)/J32*100</f>
        <v>2.978806252433665</v>
      </c>
      <c r="N32" s="33">
        <f t="shared" si="0"/>
        <v>-39637</v>
      </c>
      <c r="O32" s="34">
        <f t="shared" si="2"/>
        <v>-7.290474946751961</v>
      </c>
    </row>
    <row r="33" spans="1:15" ht="9.75" customHeight="1">
      <c r="A33" s="14" t="s">
        <v>119</v>
      </c>
      <c r="B33" s="14" t="s">
        <v>140</v>
      </c>
      <c r="C33" s="10">
        <v>26916940</v>
      </c>
      <c r="D33" s="10">
        <v>1365136</v>
      </c>
      <c r="E33" s="10">
        <v>0</v>
      </c>
      <c r="F33" s="10">
        <v>4375358</v>
      </c>
      <c r="G33" s="10">
        <v>659173</v>
      </c>
      <c r="H33" s="10">
        <v>0</v>
      </c>
      <c r="I33" s="10">
        <v>33316607</v>
      </c>
      <c r="J33" s="10">
        <v>32358319</v>
      </c>
      <c r="K33" s="10">
        <v>26369772</v>
      </c>
      <c r="L33" s="14">
        <f>I33-J33</f>
        <v>958288</v>
      </c>
      <c r="M33" s="31">
        <f>(I33-J33)/J33*100</f>
        <v>2.9614888214681363</v>
      </c>
      <c r="N33" s="33">
        <f t="shared" si="0"/>
        <v>547168</v>
      </c>
      <c r="O33" s="34">
        <f t="shared" si="2"/>
        <v>2.0749819148986193</v>
      </c>
    </row>
    <row r="34" spans="1:15" ht="9.75" customHeight="1">
      <c r="A34" s="14" t="s">
        <v>42</v>
      </c>
      <c r="B34" s="14"/>
      <c r="C34" s="10">
        <v>5361788</v>
      </c>
      <c r="D34" s="10">
        <v>143215</v>
      </c>
      <c r="E34" s="10">
        <v>0</v>
      </c>
      <c r="F34" s="10">
        <v>797122</v>
      </c>
      <c r="G34" s="10">
        <v>196537</v>
      </c>
      <c r="H34" s="10">
        <v>0</v>
      </c>
      <c r="I34" s="10">
        <v>6498662</v>
      </c>
      <c r="J34" s="10">
        <v>6323486</v>
      </c>
      <c r="K34" s="10">
        <v>5334447</v>
      </c>
      <c r="L34" s="14">
        <f>I34-J34</f>
        <v>175176</v>
      </c>
      <c r="M34" s="31">
        <f>(I34-J34)/J34*100</f>
        <v>2.7702441343271733</v>
      </c>
      <c r="N34" s="33">
        <f t="shared" si="0"/>
        <v>27341</v>
      </c>
      <c r="O34" s="34">
        <f t="shared" si="2"/>
        <v>0.5125367259249178</v>
      </c>
    </row>
    <row r="35" spans="1:15" ht="9.75" customHeight="1">
      <c r="A35" s="14" t="s">
        <v>128</v>
      </c>
      <c r="B35" s="14"/>
      <c r="C35" s="10">
        <v>683893</v>
      </c>
      <c r="D35" s="10">
        <v>122219</v>
      </c>
      <c r="E35" s="10">
        <v>82067</v>
      </c>
      <c r="F35" s="10">
        <v>166732</v>
      </c>
      <c r="G35" s="10">
        <v>0</v>
      </c>
      <c r="H35" s="10">
        <v>0</v>
      </c>
      <c r="I35" s="10">
        <v>1054911</v>
      </c>
      <c r="J35" s="10">
        <v>1027694</v>
      </c>
      <c r="K35" s="10">
        <v>648812</v>
      </c>
      <c r="L35" s="14">
        <f>I35-J35</f>
        <v>27217</v>
      </c>
      <c r="M35" s="31">
        <f>(I35-J35)/J35*100</f>
        <v>2.648356417377157</v>
      </c>
      <c r="N35" s="33">
        <f t="shared" si="0"/>
        <v>35081</v>
      </c>
      <c r="O35" s="34">
        <f t="shared" si="2"/>
        <v>5.406959180779641</v>
      </c>
    </row>
    <row r="36" spans="1:15" ht="9.75" customHeight="1">
      <c r="A36" s="14" t="s">
        <v>32</v>
      </c>
      <c r="B36" s="14" t="s">
        <v>138</v>
      </c>
      <c r="C36" s="10">
        <v>244344</v>
      </c>
      <c r="D36" s="10">
        <v>145</v>
      </c>
      <c r="E36" s="10">
        <v>0</v>
      </c>
      <c r="F36" s="10">
        <v>50464</v>
      </c>
      <c r="G36" s="10">
        <v>868</v>
      </c>
      <c r="H36" s="10">
        <v>0</v>
      </c>
      <c r="I36" s="10">
        <v>295821</v>
      </c>
      <c r="J36" s="10">
        <v>288412</v>
      </c>
      <c r="K36" s="10">
        <v>250954</v>
      </c>
      <c r="L36" s="14">
        <f>I36-J36</f>
        <v>7409</v>
      </c>
      <c r="M36" s="31">
        <f>(I36-J36)/J36*100</f>
        <v>2.568894498148482</v>
      </c>
      <c r="N36" s="33">
        <f t="shared" si="0"/>
        <v>-6610</v>
      </c>
      <c r="O36" s="34">
        <f t="shared" si="2"/>
        <v>-2.6339488511838822</v>
      </c>
    </row>
    <row r="37" spans="1:15" ht="9.75" customHeight="1">
      <c r="A37" s="14" t="s">
        <v>130</v>
      </c>
      <c r="B37" s="14" t="s">
        <v>140</v>
      </c>
      <c r="C37" s="10">
        <v>58673239</v>
      </c>
      <c r="D37" s="10">
        <v>11077125</v>
      </c>
      <c r="E37" s="10">
        <v>0</v>
      </c>
      <c r="F37" s="10">
        <v>10464036</v>
      </c>
      <c r="G37" s="10">
        <v>3501801</v>
      </c>
      <c r="H37" s="10">
        <v>901251</v>
      </c>
      <c r="I37" s="10">
        <v>84617452</v>
      </c>
      <c r="J37" s="10">
        <v>82581882</v>
      </c>
      <c r="K37" s="10">
        <v>56775714</v>
      </c>
      <c r="L37" s="14">
        <f>I37-J37</f>
        <v>2035570</v>
      </c>
      <c r="M37" s="31">
        <f>(I37-J37)/J37*100</f>
        <v>2.4649111290537067</v>
      </c>
      <c r="N37" s="33">
        <f t="shared" si="0"/>
        <v>1897525</v>
      </c>
      <c r="O37" s="34">
        <v>0</v>
      </c>
    </row>
    <row r="38" spans="1:15" ht="9.75" customHeight="1">
      <c r="A38" s="14" t="s">
        <v>116</v>
      </c>
      <c r="B38" s="14" t="s">
        <v>140</v>
      </c>
      <c r="C38" s="10">
        <v>33412751</v>
      </c>
      <c r="D38" s="10">
        <v>3694298</v>
      </c>
      <c r="E38" s="10">
        <v>0</v>
      </c>
      <c r="F38" s="10">
        <v>6328960</v>
      </c>
      <c r="G38" s="10">
        <v>1960743</v>
      </c>
      <c r="H38" s="10">
        <v>0</v>
      </c>
      <c r="I38" s="10">
        <v>45396752</v>
      </c>
      <c r="J38" s="10">
        <v>44333242</v>
      </c>
      <c r="K38" s="10">
        <v>32875952</v>
      </c>
      <c r="L38" s="14">
        <f>I38-J38</f>
        <v>1063510</v>
      </c>
      <c r="M38" s="31">
        <f>(I38-J38)/J38*100</f>
        <v>2.3988996789361807</v>
      </c>
      <c r="N38" s="33">
        <f aca="true" t="shared" si="3" ref="N38:N69">C38-K38</f>
        <v>536799</v>
      </c>
      <c r="O38" s="34">
        <f aca="true" t="shared" si="4" ref="O38:O71">(C38-K38)/K38*100</f>
        <v>1.6328013862533928</v>
      </c>
    </row>
    <row r="39" spans="1:15" ht="9.75" customHeight="1">
      <c r="A39" s="14" t="s">
        <v>87</v>
      </c>
      <c r="B39" s="14"/>
      <c r="C39" s="10">
        <v>5214905</v>
      </c>
      <c r="D39" s="10">
        <v>487633</v>
      </c>
      <c r="E39" s="10">
        <v>0</v>
      </c>
      <c r="F39" s="10">
        <v>869016</v>
      </c>
      <c r="G39" s="10">
        <v>142450</v>
      </c>
      <c r="H39" s="10">
        <v>0</v>
      </c>
      <c r="I39" s="10">
        <v>6714004</v>
      </c>
      <c r="J39" s="10">
        <v>6563250</v>
      </c>
      <c r="K39" s="10">
        <v>5285948</v>
      </c>
      <c r="L39" s="14">
        <f>I39-J39</f>
        <v>150754</v>
      </c>
      <c r="M39" s="31">
        <f>(I39-J39)/J39*100</f>
        <v>2.296941301946444</v>
      </c>
      <c r="N39" s="33">
        <f t="shared" si="3"/>
        <v>-71043</v>
      </c>
      <c r="O39" s="34">
        <f t="shared" si="4"/>
        <v>-1.343997330280207</v>
      </c>
    </row>
    <row r="40" spans="1:15" ht="9.75" customHeight="1">
      <c r="A40" s="14" t="s">
        <v>106</v>
      </c>
      <c r="B40" s="14"/>
      <c r="C40" s="10">
        <v>2217926</v>
      </c>
      <c r="D40" s="10">
        <v>473119</v>
      </c>
      <c r="E40" s="10">
        <v>266151</v>
      </c>
      <c r="F40" s="10">
        <v>384332</v>
      </c>
      <c r="G40" s="10">
        <v>262917</v>
      </c>
      <c r="H40" s="10">
        <v>0</v>
      </c>
      <c r="I40" s="10">
        <v>3604445</v>
      </c>
      <c r="J40" s="10">
        <v>3524605</v>
      </c>
      <c r="K40" s="10">
        <v>2123502</v>
      </c>
      <c r="L40" s="14">
        <f>I40-J40</f>
        <v>79840</v>
      </c>
      <c r="M40" s="31">
        <f>(I40-J40)/J40*100</f>
        <v>2.265218371987783</v>
      </c>
      <c r="N40" s="33">
        <f t="shared" si="3"/>
        <v>94424</v>
      </c>
      <c r="O40" s="34">
        <f t="shared" si="4"/>
        <v>4.446616956329685</v>
      </c>
    </row>
    <row r="41" spans="1:15" ht="9.75" customHeight="1">
      <c r="A41" s="14" t="s">
        <v>10</v>
      </c>
      <c r="B41" s="14" t="s">
        <v>141</v>
      </c>
      <c r="C41" s="10">
        <v>26759</v>
      </c>
      <c r="D41" s="10">
        <v>0</v>
      </c>
      <c r="E41" s="10">
        <v>0</v>
      </c>
      <c r="F41" s="10">
        <v>3711</v>
      </c>
      <c r="G41" s="10">
        <v>0</v>
      </c>
      <c r="H41" s="10">
        <v>0</v>
      </c>
      <c r="I41" s="10">
        <v>30470</v>
      </c>
      <c r="J41" s="10">
        <v>29805</v>
      </c>
      <c r="K41" s="10">
        <v>29805</v>
      </c>
      <c r="L41" s="14">
        <f>I41-J41</f>
        <v>665</v>
      </c>
      <c r="M41" s="31">
        <f>(I41-J41)/J41*100</f>
        <v>2.2311692669015266</v>
      </c>
      <c r="N41" s="33">
        <f t="shared" si="3"/>
        <v>-3046</v>
      </c>
      <c r="O41" s="34">
        <f t="shared" si="4"/>
        <v>-10.219761784935413</v>
      </c>
    </row>
    <row r="42" spans="1:15" ht="9.75" customHeight="1">
      <c r="A42" s="14" t="s">
        <v>93</v>
      </c>
      <c r="B42" s="14" t="s">
        <v>139</v>
      </c>
      <c r="C42" s="10">
        <v>6878893</v>
      </c>
      <c r="D42" s="10">
        <v>628889</v>
      </c>
      <c r="E42" s="10">
        <v>825469</v>
      </c>
      <c r="F42" s="10">
        <v>1702397</v>
      </c>
      <c r="G42" s="10">
        <v>60740</v>
      </c>
      <c r="H42" s="10">
        <v>0</v>
      </c>
      <c r="I42" s="10">
        <v>10096388</v>
      </c>
      <c r="J42" s="10">
        <v>9884358</v>
      </c>
      <c r="K42" s="10">
        <v>6720976</v>
      </c>
      <c r="L42" s="14">
        <f>I42-J42</f>
        <v>212030</v>
      </c>
      <c r="M42" s="31">
        <f>(I42-J42)/J42*100</f>
        <v>2.145106439892201</v>
      </c>
      <c r="N42" s="33">
        <f t="shared" si="3"/>
        <v>157917</v>
      </c>
      <c r="O42" s="34">
        <f t="shared" si="4"/>
        <v>2.349614103665896</v>
      </c>
    </row>
    <row r="43" spans="1:15" ht="9.75" customHeight="1">
      <c r="A43" s="14" t="s">
        <v>108</v>
      </c>
      <c r="B43" s="14"/>
      <c r="C43" s="10">
        <v>47396</v>
      </c>
      <c r="D43" s="10">
        <v>0</v>
      </c>
      <c r="E43" s="10">
        <v>5687</v>
      </c>
      <c r="F43" s="10">
        <v>13299</v>
      </c>
      <c r="G43" s="10">
        <v>289</v>
      </c>
      <c r="H43" s="10">
        <v>0</v>
      </c>
      <c r="I43" s="10">
        <v>66671</v>
      </c>
      <c r="J43" s="10">
        <v>65370</v>
      </c>
      <c r="K43" s="10">
        <v>45957</v>
      </c>
      <c r="L43" s="14">
        <f>I43-J43</f>
        <v>1301</v>
      </c>
      <c r="M43" s="31">
        <f>(I43-J43)/J43*100</f>
        <v>1.9902095762582224</v>
      </c>
      <c r="N43" s="33">
        <f t="shared" si="3"/>
        <v>1439</v>
      </c>
      <c r="O43" s="34">
        <f t="shared" si="4"/>
        <v>3.1311878495115</v>
      </c>
    </row>
    <row r="44" spans="1:15" ht="9.75" customHeight="1">
      <c r="A44" s="14" t="s">
        <v>102</v>
      </c>
      <c r="B44" s="14" t="s">
        <v>139</v>
      </c>
      <c r="C44" s="10">
        <v>10504737</v>
      </c>
      <c r="D44" s="10">
        <v>444679</v>
      </c>
      <c r="E44" s="10">
        <v>840381</v>
      </c>
      <c r="F44" s="10">
        <v>1870462</v>
      </c>
      <c r="G44" s="10">
        <v>146788</v>
      </c>
      <c r="H44" s="10">
        <v>0</v>
      </c>
      <c r="I44" s="10">
        <v>13807047</v>
      </c>
      <c r="J44" s="10">
        <v>13541154</v>
      </c>
      <c r="K44" s="10">
        <v>10271720</v>
      </c>
      <c r="L44" s="14">
        <f>I44-J44</f>
        <v>265893</v>
      </c>
      <c r="M44" s="31">
        <f>(I44-J44)/J44*100</f>
        <v>1.9635918770290923</v>
      </c>
      <c r="N44" s="33">
        <f t="shared" si="3"/>
        <v>233017</v>
      </c>
      <c r="O44" s="34">
        <f t="shared" si="4"/>
        <v>2.2685295159914793</v>
      </c>
    </row>
    <row r="45" spans="1:15" ht="9.75" customHeight="1">
      <c r="A45" s="14" t="s">
        <v>94</v>
      </c>
      <c r="B45" s="14" t="s">
        <v>139</v>
      </c>
      <c r="C45" s="10">
        <v>6176812</v>
      </c>
      <c r="D45" s="10">
        <v>219930</v>
      </c>
      <c r="E45" s="10">
        <v>741215</v>
      </c>
      <c r="F45" s="10">
        <v>1362241</v>
      </c>
      <c r="G45" s="10">
        <v>70574</v>
      </c>
      <c r="H45" s="10">
        <v>0</v>
      </c>
      <c r="I45" s="10">
        <v>8570772</v>
      </c>
      <c r="J45" s="10">
        <v>8411197</v>
      </c>
      <c r="K45" s="10">
        <v>5957852</v>
      </c>
      <c r="L45" s="14">
        <f>I45-J45</f>
        <v>159575</v>
      </c>
      <c r="M45" s="31">
        <f>(I45-J45)/J45*100</f>
        <v>1.8971734938558686</v>
      </c>
      <c r="N45" s="33">
        <f t="shared" si="3"/>
        <v>218960</v>
      </c>
      <c r="O45" s="34">
        <f t="shared" si="4"/>
        <v>3.67515003729532</v>
      </c>
    </row>
    <row r="46" spans="1:15" ht="9.75" customHeight="1">
      <c r="A46" s="14" t="s">
        <v>117</v>
      </c>
      <c r="B46" s="14" t="s">
        <v>139</v>
      </c>
      <c r="C46" s="10">
        <v>12051855</v>
      </c>
      <c r="D46" s="10">
        <v>278134</v>
      </c>
      <c r="E46" s="10">
        <v>0</v>
      </c>
      <c r="F46" s="10">
        <v>2745212</v>
      </c>
      <c r="G46" s="10">
        <v>1135258</v>
      </c>
      <c r="H46" s="10">
        <v>0</v>
      </c>
      <c r="I46" s="10">
        <v>16210459</v>
      </c>
      <c r="J46" s="10">
        <v>15927148</v>
      </c>
      <c r="K46" s="10">
        <v>11841254</v>
      </c>
      <c r="L46" s="14">
        <f>I46-J46</f>
        <v>283311</v>
      </c>
      <c r="M46" s="31">
        <f>(I46-J46)/J46*100</f>
        <v>1.7787930394066782</v>
      </c>
      <c r="N46" s="33">
        <f t="shared" si="3"/>
        <v>210601</v>
      </c>
      <c r="O46" s="34">
        <f t="shared" si="4"/>
        <v>1.7785362935378297</v>
      </c>
    </row>
    <row r="47" spans="1:15" ht="9.75" customHeight="1">
      <c r="A47" s="14" t="s">
        <v>111</v>
      </c>
      <c r="B47" s="14" t="s">
        <v>140</v>
      </c>
      <c r="C47" s="10">
        <v>38640891</v>
      </c>
      <c r="D47" s="10">
        <v>2909631</v>
      </c>
      <c r="E47" s="10">
        <v>0</v>
      </c>
      <c r="F47" s="10">
        <v>7262121</v>
      </c>
      <c r="G47" s="10">
        <v>2786516</v>
      </c>
      <c r="H47" s="10">
        <v>0</v>
      </c>
      <c r="I47" s="10">
        <v>51599159</v>
      </c>
      <c r="J47" s="10">
        <v>50758732</v>
      </c>
      <c r="K47" s="10">
        <v>37926036</v>
      </c>
      <c r="L47" s="14">
        <f>I47-J47</f>
        <v>840427</v>
      </c>
      <c r="M47" s="31">
        <f>(I47-J47)/J47*100</f>
        <v>1.6557289098553525</v>
      </c>
      <c r="N47" s="33">
        <f t="shared" si="3"/>
        <v>714855</v>
      </c>
      <c r="O47" s="34">
        <f t="shared" si="4"/>
        <v>1.8848661115018717</v>
      </c>
    </row>
    <row r="48" spans="1:15" ht="9.75" customHeight="1">
      <c r="A48" s="14" t="s">
        <v>89</v>
      </c>
      <c r="B48" s="14" t="s">
        <v>139</v>
      </c>
      <c r="C48" s="10">
        <v>14967263</v>
      </c>
      <c r="D48" s="10">
        <v>453033</v>
      </c>
      <c r="E48" s="10">
        <v>0</v>
      </c>
      <c r="F48" s="10">
        <v>2862557</v>
      </c>
      <c r="G48" s="10">
        <v>286201</v>
      </c>
      <c r="H48" s="10">
        <v>0</v>
      </c>
      <c r="I48" s="10">
        <v>18569054</v>
      </c>
      <c r="J48" s="10">
        <v>18290216</v>
      </c>
      <c r="K48" s="10">
        <v>14741255</v>
      </c>
      <c r="L48" s="14">
        <f>I48-J48</f>
        <v>278838</v>
      </c>
      <c r="M48" s="31">
        <f>(I48-J48)/J48*100</f>
        <v>1.5245199947337964</v>
      </c>
      <c r="N48" s="33">
        <f t="shared" si="3"/>
        <v>226008</v>
      </c>
      <c r="O48" s="34">
        <f t="shared" si="4"/>
        <v>1.533166613019041</v>
      </c>
    </row>
    <row r="49" spans="1:15" ht="9.75" customHeight="1">
      <c r="A49" s="14" t="s">
        <v>115</v>
      </c>
      <c r="B49" s="14" t="s">
        <v>140</v>
      </c>
      <c r="C49" s="10">
        <v>34809538</v>
      </c>
      <c r="D49" s="10">
        <v>3026075</v>
      </c>
      <c r="E49" s="10">
        <v>0</v>
      </c>
      <c r="F49" s="10">
        <v>5706487</v>
      </c>
      <c r="G49" s="10">
        <v>2434803</v>
      </c>
      <c r="H49" s="10">
        <v>0</v>
      </c>
      <c r="I49" s="10">
        <v>45976903</v>
      </c>
      <c r="J49" s="10">
        <v>45304454</v>
      </c>
      <c r="K49" s="10">
        <v>34225099</v>
      </c>
      <c r="L49" s="14">
        <f>I49-J49</f>
        <v>672449</v>
      </c>
      <c r="M49" s="31">
        <f>(I49-J49)/J49*100</f>
        <v>1.4842889398909873</v>
      </c>
      <c r="N49" s="33">
        <f t="shared" si="3"/>
        <v>584439</v>
      </c>
      <c r="O49" s="34">
        <f t="shared" si="4"/>
        <v>1.7076327522091317</v>
      </c>
    </row>
    <row r="50" spans="1:15" ht="9.75" customHeight="1">
      <c r="A50" s="14" t="s">
        <v>90</v>
      </c>
      <c r="B50" s="14" t="s">
        <v>140</v>
      </c>
      <c r="C50" s="10">
        <v>36352569</v>
      </c>
      <c r="D50" s="10">
        <v>4953879</v>
      </c>
      <c r="E50" s="10">
        <v>0</v>
      </c>
      <c r="F50" s="10">
        <v>6035617</v>
      </c>
      <c r="G50" s="10">
        <v>2530830</v>
      </c>
      <c r="H50" s="10">
        <v>0</v>
      </c>
      <c r="I50" s="10">
        <v>49872895</v>
      </c>
      <c r="J50" s="10">
        <v>49171034</v>
      </c>
      <c r="K50" s="10">
        <v>35879949</v>
      </c>
      <c r="L50" s="14">
        <f>I50-J50</f>
        <v>701861</v>
      </c>
      <c r="M50" s="31">
        <f>(I50-J50)/J50*100</f>
        <v>1.427387107621125</v>
      </c>
      <c r="N50" s="33">
        <f t="shared" si="3"/>
        <v>472620</v>
      </c>
      <c r="O50" s="34">
        <f t="shared" si="4"/>
        <v>1.3172259525786951</v>
      </c>
    </row>
    <row r="51" spans="1:15" ht="9.75" customHeight="1">
      <c r="A51" s="14" t="s">
        <v>88</v>
      </c>
      <c r="B51" s="14"/>
      <c r="C51" s="10">
        <v>9334359</v>
      </c>
      <c r="D51" s="10">
        <v>563544</v>
      </c>
      <c r="E51" s="10">
        <v>0</v>
      </c>
      <c r="F51" s="10">
        <v>2109761</v>
      </c>
      <c r="G51" s="10">
        <v>73466</v>
      </c>
      <c r="H51" s="10">
        <v>0</v>
      </c>
      <c r="I51" s="10">
        <v>12081130</v>
      </c>
      <c r="J51" s="10">
        <v>11921802</v>
      </c>
      <c r="K51" s="10">
        <v>9173636</v>
      </c>
      <c r="L51" s="14">
        <f>I51-J51</f>
        <v>159328</v>
      </c>
      <c r="M51" s="31">
        <f>(I51-J51)/J51*100</f>
        <v>1.3364422593161671</v>
      </c>
      <c r="N51" s="33">
        <f t="shared" si="3"/>
        <v>160723</v>
      </c>
      <c r="O51" s="34">
        <f t="shared" si="4"/>
        <v>1.7520097810726303</v>
      </c>
    </row>
    <row r="52" spans="1:15" ht="9.75" customHeight="1">
      <c r="A52" s="14" t="s">
        <v>57</v>
      </c>
      <c r="B52" s="14" t="s">
        <v>138</v>
      </c>
      <c r="C52" s="10">
        <v>2513629</v>
      </c>
      <c r="D52" s="10">
        <v>62037</v>
      </c>
      <c r="E52" s="10">
        <v>201089</v>
      </c>
      <c r="F52" s="10">
        <v>557132</v>
      </c>
      <c r="G52" s="10">
        <v>45989</v>
      </c>
      <c r="H52" s="10">
        <v>0</v>
      </c>
      <c r="I52" s="10">
        <v>3379876</v>
      </c>
      <c r="J52" s="10">
        <v>3335316</v>
      </c>
      <c r="K52" s="10">
        <v>2584667</v>
      </c>
      <c r="L52" s="14">
        <f>I52-J52</f>
        <v>44560</v>
      </c>
      <c r="M52" s="31">
        <f>(I52-J52)/J52*100</f>
        <v>1.3360053440213762</v>
      </c>
      <c r="N52" s="33">
        <f t="shared" si="3"/>
        <v>-71038</v>
      </c>
      <c r="O52" s="34">
        <f t="shared" si="4"/>
        <v>-2.7484391606346197</v>
      </c>
    </row>
    <row r="53" spans="1:15" ht="9.75" customHeight="1">
      <c r="A53" s="14" t="s">
        <v>68</v>
      </c>
      <c r="B53" s="14" t="s">
        <v>138</v>
      </c>
      <c r="C53" s="10">
        <v>969767</v>
      </c>
      <c r="D53" s="10">
        <v>64905</v>
      </c>
      <c r="E53" s="10">
        <v>0</v>
      </c>
      <c r="F53" s="10">
        <v>288681</v>
      </c>
      <c r="G53" s="10">
        <v>8388</v>
      </c>
      <c r="H53" s="10">
        <v>0</v>
      </c>
      <c r="I53" s="10">
        <v>1331741</v>
      </c>
      <c r="J53" s="10">
        <v>1315256</v>
      </c>
      <c r="K53" s="10">
        <v>1036339</v>
      </c>
      <c r="L53" s="14">
        <f>I53-J53</f>
        <v>16485</v>
      </c>
      <c r="M53" s="31">
        <f>(I53-J53)/J53*100</f>
        <v>1.2533681655890563</v>
      </c>
      <c r="N53" s="33">
        <f t="shared" si="3"/>
        <v>-66572</v>
      </c>
      <c r="O53" s="34">
        <f t="shared" si="4"/>
        <v>-6.423766740419882</v>
      </c>
    </row>
    <row r="54" spans="1:15" ht="9.75" customHeight="1">
      <c r="A54" s="14" t="s">
        <v>101</v>
      </c>
      <c r="B54" s="14" t="s">
        <v>139</v>
      </c>
      <c r="C54" s="10">
        <v>19976123</v>
      </c>
      <c r="D54" s="10">
        <v>6028175</v>
      </c>
      <c r="E54" s="10">
        <v>2397134</v>
      </c>
      <c r="F54" s="10">
        <v>3023372</v>
      </c>
      <c r="G54" s="10">
        <v>1032868</v>
      </c>
      <c r="H54" s="10">
        <v>0</v>
      </c>
      <c r="I54" s="10">
        <v>32457672</v>
      </c>
      <c r="J54" s="10">
        <v>32065393</v>
      </c>
      <c r="K54" s="10">
        <v>19697439</v>
      </c>
      <c r="L54" s="14">
        <f>I54-J54</f>
        <v>392279</v>
      </c>
      <c r="M54" s="31">
        <f>(I54-J54)/J54*100</f>
        <v>1.2233718763403274</v>
      </c>
      <c r="N54" s="33">
        <f t="shared" si="3"/>
        <v>278684</v>
      </c>
      <c r="O54" s="34">
        <f t="shared" si="4"/>
        <v>1.414823520966355</v>
      </c>
    </row>
    <row r="55" spans="1:15" ht="9.75" customHeight="1">
      <c r="A55" s="14" t="s">
        <v>40</v>
      </c>
      <c r="B55" s="14" t="s">
        <v>138</v>
      </c>
      <c r="C55" s="10">
        <v>582054</v>
      </c>
      <c r="D55" s="10">
        <v>6952</v>
      </c>
      <c r="E55" s="10">
        <v>0</v>
      </c>
      <c r="F55" s="10">
        <v>117865</v>
      </c>
      <c r="G55" s="10">
        <v>29358</v>
      </c>
      <c r="H55" s="10">
        <v>0</v>
      </c>
      <c r="I55" s="10">
        <v>736229</v>
      </c>
      <c r="J55" s="10">
        <v>727604</v>
      </c>
      <c r="K55" s="10">
        <v>592894</v>
      </c>
      <c r="L55" s="14">
        <f>I55-J55</f>
        <v>8625</v>
      </c>
      <c r="M55" s="31">
        <f>(I55-J55)/J55*100</f>
        <v>1.1853975514153303</v>
      </c>
      <c r="N55" s="33">
        <f t="shared" si="3"/>
        <v>-10840</v>
      </c>
      <c r="O55" s="34">
        <f t="shared" si="4"/>
        <v>-1.8283200707040381</v>
      </c>
    </row>
    <row r="56" spans="1:15" ht="9.75" customHeight="1">
      <c r="A56" s="14" t="s">
        <v>8</v>
      </c>
      <c r="B56" s="14"/>
      <c r="C56" s="10">
        <v>6596787</v>
      </c>
      <c r="D56" s="10">
        <v>141442</v>
      </c>
      <c r="E56" s="10">
        <v>0</v>
      </c>
      <c r="F56" s="10">
        <v>2624871</v>
      </c>
      <c r="G56" s="10">
        <v>4254543</v>
      </c>
      <c r="H56" s="10">
        <v>0</v>
      </c>
      <c r="I56" s="10">
        <v>13617643</v>
      </c>
      <c r="J56" s="10">
        <v>13464266</v>
      </c>
      <c r="K56" s="10">
        <v>6537443</v>
      </c>
      <c r="L56" s="14">
        <f>I56-J56</f>
        <v>153377</v>
      </c>
      <c r="M56" s="31">
        <f>(I56-J56)/J56*100</f>
        <v>1.1391411904666768</v>
      </c>
      <c r="N56" s="33">
        <f t="shared" si="3"/>
        <v>59344</v>
      </c>
      <c r="O56" s="34">
        <f t="shared" si="4"/>
        <v>0.9077555245988378</v>
      </c>
    </row>
    <row r="57" spans="1:15" ht="9.75" customHeight="1">
      <c r="A57" s="14" t="s">
        <v>61</v>
      </c>
      <c r="B57" s="14" t="s">
        <v>142</v>
      </c>
      <c r="C57" s="10">
        <v>3256818</v>
      </c>
      <c r="D57" s="10">
        <v>216112</v>
      </c>
      <c r="E57" s="10">
        <v>0</v>
      </c>
      <c r="F57" s="10">
        <v>656213</v>
      </c>
      <c r="G57" s="10">
        <v>143607</v>
      </c>
      <c r="H57" s="10">
        <v>0</v>
      </c>
      <c r="I57" s="10">
        <v>4272750</v>
      </c>
      <c r="J57" s="10">
        <v>4224993</v>
      </c>
      <c r="K57" s="10">
        <v>3337397</v>
      </c>
      <c r="L57" s="14">
        <f>I57-J57</f>
        <v>47757</v>
      </c>
      <c r="M57" s="31">
        <f>(I57-J57)/J57*100</f>
        <v>1.1303450680273317</v>
      </c>
      <c r="N57" s="33">
        <f t="shared" si="3"/>
        <v>-80579</v>
      </c>
      <c r="O57" s="34">
        <f t="shared" si="4"/>
        <v>-2.4144265725653855</v>
      </c>
    </row>
    <row r="58" spans="1:15" ht="9.75" customHeight="1">
      <c r="A58" s="14" t="s">
        <v>29</v>
      </c>
      <c r="B58" s="14"/>
      <c r="C58" s="10">
        <v>340946</v>
      </c>
      <c r="D58" s="10">
        <v>0</v>
      </c>
      <c r="E58" s="10">
        <v>40914</v>
      </c>
      <c r="F58" s="10">
        <v>54026</v>
      </c>
      <c r="G58" s="10">
        <v>0</v>
      </c>
      <c r="H58" s="10">
        <v>0</v>
      </c>
      <c r="I58" s="10">
        <v>435886</v>
      </c>
      <c r="J58" s="10">
        <v>431726</v>
      </c>
      <c r="K58" s="10">
        <v>335059</v>
      </c>
      <c r="L58" s="14">
        <f>I58-J58</f>
        <v>4160</v>
      </c>
      <c r="M58" s="31">
        <f>(I58-J58)/J58*100</f>
        <v>0.9635741187697753</v>
      </c>
      <c r="N58" s="33">
        <f t="shared" si="3"/>
        <v>5887</v>
      </c>
      <c r="O58" s="34">
        <f t="shared" si="4"/>
        <v>1.7570039903419994</v>
      </c>
    </row>
    <row r="59" spans="1:15" ht="9.75" customHeight="1">
      <c r="A59" s="14" t="s">
        <v>78</v>
      </c>
      <c r="B59" s="14" t="s">
        <v>140</v>
      </c>
      <c r="C59" s="10">
        <v>36825060</v>
      </c>
      <c r="D59" s="10">
        <v>5972229</v>
      </c>
      <c r="E59" s="10">
        <v>0</v>
      </c>
      <c r="F59" s="10">
        <v>6244143</v>
      </c>
      <c r="G59" s="10">
        <v>1395717</v>
      </c>
      <c r="H59" s="10">
        <v>0</v>
      </c>
      <c r="I59" s="10">
        <v>50437149</v>
      </c>
      <c r="J59" s="10">
        <v>49960980</v>
      </c>
      <c r="K59" s="10">
        <v>36118449</v>
      </c>
      <c r="L59" s="14">
        <f>I59-J59</f>
        <v>476169</v>
      </c>
      <c r="M59" s="31">
        <f>(I59-J59)/J59*100</f>
        <v>0.9530817850250336</v>
      </c>
      <c r="N59" s="33">
        <f t="shared" si="3"/>
        <v>706611</v>
      </c>
      <c r="O59" s="34">
        <f t="shared" si="4"/>
        <v>1.956371382392417</v>
      </c>
    </row>
    <row r="60" spans="1:15" ht="9.75" customHeight="1">
      <c r="A60" s="14" t="s">
        <v>118</v>
      </c>
      <c r="B60" s="14" t="s">
        <v>139</v>
      </c>
      <c r="C60" s="10">
        <v>12598891</v>
      </c>
      <c r="D60" s="10">
        <v>1047674</v>
      </c>
      <c r="E60" s="10">
        <v>0</v>
      </c>
      <c r="F60" s="10">
        <v>2327425</v>
      </c>
      <c r="G60" s="10">
        <v>199140</v>
      </c>
      <c r="H60" s="10">
        <v>0</v>
      </c>
      <c r="I60" s="10">
        <v>16173130</v>
      </c>
      <c r="J60" s="10">
        <v>16023488</v>
      </c>
      <c r="K60" s="10">
        <v>12413526</v>
      </c>
      <c r="L60" s="14">
        <f>I60-J60</f>
        <v>149642</v>
      </c>
      <c r="M60" s="31">
        <f>(I60-J60)/J60*100</f>
        <v>0.9338915472086977</v>
      </c>
      <c r="N60" s="33">
        <f t="shared" si="3"/>
        <v>185365</v>
      </c>
      <c r="O60" s="34">
        <f t="shared" si="4"/>
        <v>1.493250185322043</v>
      </c>
    </row>
    <row r="61" spans="1:15" ht="9.75" customHeight="1">
      <c r="A61" s="14" t="s">
        <v>97</v>
      </c>
      <c r="B61" s="14" t="s">
        <v>140</v>
      </c>
      <c r="C61" s="10">
        <v>34076818</v>
      </c>
      <c r="D61" s="10">
        <v>10740832</v>
      </c>
      <c r="E61" s="10">
        <v>4089223</v>
      </c>
      <c r="F61" s="10">
        <v>7352553</v>
      </c>
      <c r="G61" s="10">
        <v>3429637</v>
      </c>
      <c r="H61" s="10">
        <v>0</v>
      </c>
      <c r="I61" s="10">
        <v>59689063</v>
      </c>
      <c r="J61" s="10">
        <v>59193015</v>
      </c>
      <c r="K61" s="10">
        <v>33439027</v>
      </c>
      <c r="L61" s="14">
        <f>I61-J61</f>
        <v>496048</v>
      </c>
      <c r="M61" s="31">
        <f>(I61-J61)/J61*100</f>
        <v>0.8380177965254852</v>
      </c>
      <c r="N61" s="33">
        <f t="shared" si="3"/>
        <v>637791</v>
      </c>
      <c r="O61" s="34">
        <f t="shared" si="4"/>
        <v>1.9073252340745441</v>
      </c>
    </row>
    <row r="62" spans="1:15" ht="9.75" customHeight="1">
      <c r="A62" s="14" t="s">
        <v>50</v>
      </c>
      <c r="B62" s="14" t="s">
        <v>142</v>
      </c>
      <c r="C62" s="10">
        <v>3345824</v>
      </c>
      <c r="D62" s="10">
        <v>52299</v>
      </c>
      <c r="E62" s="10">
        <v>0</v>
      </c>
      <c r="F62" s="10">
        <v>1210573</v>
      </c>
      <c r="G62" s="10">
        <v>262339</v>
      </c>
      <c r="H62" s="10">
        <v>0</v>
      </c>
      <c r="I62" s="10">
        <v>4871035</v>
      </c>
      <c r="J62" s="10">
        <v>4833848</v>
      </c>
      <c r="K62" s="10">
        <v>3358684</v>
      </c>
      <c r="L62" s="14">
        <f>I62-J62</f>
        <v>37187</v>
      </c>
      <c r="M62" s="31">
        <f>(I62-J62)/J62*100</f>
        <v>0.7693042892536133</v>
      </c>
      <c r="N62" s="33">
        <f t="shared" si="3"/>
        <v>-12860</v>
      </c>
      <c r="O62" s="34">
        <f t="shared" si="4"/>
        <v>-0.3828880597281554</v>
      </c>
    </row>
    <row r="63" spans="1:15" ht="9.75" customHeight="1">
      <c r="A63" s="14" t="s">
        <v>64</v>
      </c>
      <c r="B63" s="14" t="s">
        <v>142</v>
      </c>
      <c r="C63" s="10">
        <v>3885989</v>
      </c>
      <c r="D63" s="10">
        <v>110575</v>
      </c>
      <c r="E63" s="10">
        <v>0</v>
      </c>
      <c r="F63" s="10">
        <v>775509</v>
      </c>
      <c r="G63" s="10">
        <v>243394</v>
      </c>
      <c r="H63" s="10">
        <v>0</v>
      </c>
      <c r="I63" s="10">
        <v>5015467</v>
      </c>
      <c r="J63" s="10">
        <v>4978448</v>
      </c>
      <c r="K63" s="10">
        <v>3948442</v>
      </c>
      <c r="L63" s="14">
        <f>I63-J63</f>
        <v>37019</v>
      </c>
      <c r="M63" s="31">
        <f>(I63-J63)/J63*100</f>
        <v>0.7435851494280948</v>
      </c>
      <c r="N63" s="33">
        <f t="shared" si="3"/>
        <v>-62453</v>
      </c>
      <c r="O63" s="34">
        <f t="shared" si="4"/>
        <v>-1.5817124830502767</v>
      </c>
    </row>
    <row r="64" spans="1:15" ht="9.75" customHeight="1">
      <c r="A64" s="14" t="s">
        <v>105</v>
      </c>
      <c r="B64" s="14" t="s">
        <v>139</v>
      </c>
      <c r="C64" s="10">
        <v>4367774</v>
      </c>
      <c r="D64" s="10">
        <v>311244</v>
      </c>
      <c r="E64" s="10">
        <v>524134</v>
      </c>
      <c r="F64" s="10">
        <v>765838</v>
      </c>
      <c r="G64" s="10">
        <v>3471</v>
      </c>
      <c r="H64" s="10">
        <v>1158494</v>
      </c>
      <c r="I64" s="10">
        <v>7130955</v>
      </c>
      <c r="J64" s="10">
        <v>7100931</v>
      </c>
      <c r="K64" s="10">
        <v>4284479</v>
      </c>
      <c r="L64" s="14">
        <f>I64-J64</f>
        <v>30024</v>
      </c>
      <c r="M64" s="31">
        <f>(I64-J64)/J64*100</f>
        <v>0.42281779670862873</v>
      </c>
      <c r="N64" s="33">
        <f t="shared" si="3"/>
        <v>83295</v>
      </c>
      <c r="O64" s="34">
        <f t="shared" si="4"/>
        <v>1.9441103574086838</v>
      </c>
    </row>
    <row r="65" spans="1:15" ht="9.75" customHeight="1">
      <c r="A65" s="14" t="s">
        <v>113</v>
      </c>
      <c r="B65" s="14" t="s">
        <v>139</v>
      </c>
      <c r="C65" s="10">
        <v>14809955</v>
      </c>
      <c r="D65" s="10">
        <v>421859</v>
      </c>
      <c r="E65" s="10">
        <v>0</v>
      </c>
      <c r="F65" s="10">
        <v>2605987</v>
      </c>
      <c r="G65" s="10">
        <v>422432</v>
      </c>
      <c r="H65" s="10">
        <v>0</v>
      </c>
      <c r="I65" s="10">
        <v>18260233</v>
      </c>
      <c r="J65" s="10">
        <v>18205373</v>
      </c>
      <c r="K65" s="10">
        <v>14737861</v>
      </c>
      <c r="L65" s="14">
        <f>I65-J65</f>
        <v>54860</v>
      </c>
      <c r="M65" s="31">
        <f>(I65-J65)/J65*100</f>
        <v>0.3013396100151312</v>
      </c>
      <c r="N65" s="33">
        <f t="shared" si="3"/>
        <v>72094</v>
      </c>
      <c r="O65" s="34">
        <f t="shared" si="4"/>
        <v>0.48917546447208315</v>
      </c>
    </row>
    <row r="66" spans="1:15" ht="9.75" customHeight="1">
      <c r="A66" s="14" t="s">
        <v>114</v>
      </c>
      <c r="B66" s="14" t="s">
        <v>142</v>
      </c>
      <c r="C66" s="10">
        <v>6273699</v>
      </c>
      <c r="D66" s="10">
        <v>98350</v>
      </c>
      <c r="E66" s="10">
        <v>0</v>
      </c>
      <c r="F66" s="10">
        <v>855435</v>
      </c>
      <c r="G66" s="10">
        <v>91978</v>
      </c>
      <c r="H66" s="10">
        <v>0</v>
      </c>
      <c r="I66" s="10">
        <v>7319462</v>
      </c>
      <c r="J66" s="10">
        <v>7303201</v>
      </c>
      <c r="K66" s="10">
        <v>6317262</v>
      </c>
      <c r="L66" s="14">
        <f>I66-J66</f>
        <v>16261</v>
      </c>
      <c r="M66" s="31">
        <f>(I66-J66)/J66*100</f>
        <v>0.22265579161794943</v>
      </c>
      <c r="N66" s="33">
        <f t="shared" si="3"/>
        <v>-43563</v>
      </c>
      <c r="O66" s="34">
        <f t="shared" si="4"/>
        <v>-0.6895867228555662</v>
      </c>
    </row>
    <row r="67" spans="1:15" ht="9.75" customHeight="1">
      <c r="A67" s="14" t="s">
        <v>19</v>
      </c>
      <c r="B67" s="14" t="s">
        <v>141</v>
      </c>
      <c r="C67" s="10">
        <v>290694</v>
      </c>
      <c r="D67" s="10">
        <v>1581</v>
      </c>
      <c r="E67" s="10">
        <v>0</v>
      </c>
      <c r="F67" s="10">
        <v>74211</v>
      </c>
      <c r="G67" s="10">
        <v>96027</v>
      </c>
      <c r="H67" s="10">
        <v>0</v>
      </c>
      <c r="I67" s="10">
        <v>462513</v>
      </c>
      <c r="J67" s="10">
        <v>461738</v>
      </c>
      <c r="K67" s="10">
        <v>317107</v>
      </c>
      <c r="L67" s="14">
        <f>I67-J67</f>
        <v>775</v>
      </c>
      <c r="M67" s="31">
        <f>(I67-J67)/J67*100</f>
        <v>0.1678441020665399</v>
      </c>
      <c r="N67" s="33">
        <f t="shared" si="3"/>
        <v>-26413</v>
      </c>
      <c r="O67" s="34">
        <f t="shared" si="4"/>
        <v>-8.329365166962571</v>
      </c>
    </row>
    <row r="68" spans="1:15" ht="9.75" customHeight="1">
      <c r="A68" s="14" t="s">
        <v>86</v>
      </c>
      <c r="B68" s="14"/>
      <c r="C68" s="10">
        <v>6633023</v>
      </c>
      <c r="D68" s="10">
        <v>441765</v>
      </c>
      <c r="E68" s="10">
        <v>0</v>
      </c>
      <c r="F68" s="10">
        <v>1474780</v>
      </c>
      <c r="G68" s="10">
        <v>387000</v>
      </c>
      <c r="H68" s="10">
        <v>0</v>
      </c>
      <c r="I68" s="10">
        <v>8936568</v>
      </c>
      <c r="J68" s="10">
        <v>8922587</v>
      </c>
      <c r="K68" s="10">
        <v>6784915</v>
      </c>
      <c r="L68" s="14">
        <f>I68-J68</f>
        <v>13981</v>
      </c>
      <c r="M68" s="31">
        <f>(I68-J68)/J68*100</f>
        <v>0.1566922239032245</v>
      </c>
      <c r="N68" s="33">
        <f t="shared" si="3"/>
        <v>-151892</v>
      </c>
      <c r="O68" s="34">
        <f t="shared" si="4"/>
        <v>-2.238672113062581</v>
      </c>
    </row>
    <row r="69" spans="1:15" ht="9.75" customHeight="1">
      <c r="A69" s="14" t="s">
        <v>81</v>
      </c>
      <c r="B69" s="14"/>
      <c r="C69" s="10">
        <v>7631882</v>
      </c>
      <c r="D69" s="10">
        <v>128784</v>
      </c>
      <c r="E69" s="10">
        <v>915827</v>
      </c>
      <c r="F69" s="10">
        <v>1463212</v>
      </c>
      <c r="G69" s="10">
        <v>107741</v>
      </c>
      <c r="H69" s="10">
        <v>0</v>
      </c>
      <c r="I69" s="10">
        <v>10247446</v>
      </c>
      <c r="J69" s="10">
        <v>10233988</v>
      </c>
      <c r="K69" s="10">
        <v>7543953</v>
      </c>
      <c r="L69" s="14">
        <f>I69-J69</f>
        <v>13458</v>
      </c>
      <c r="M69" s="31">
        <f>(I69-J69)/J69*100</f>
        <v>0.131502987887029</v>
      </c>
      <c r="N69" s="33">
        <f t="shared" si="3"/>
        <v>87929</v>
      </c>
      <c r="O69" s="34">
        <f t="shared" si="4"/>
        <v>1.1655560420379079</v>
      </c>
    </row>
    <row r="70" spans="1:15" ht="9.75" customHeight="1">
      <c r="A70" s="14" t="s">
        <v>15</v>
      </c>
      <c r="B70" s="14" t="s">
        <v>141</v>
      </c>
      <c r="C70" s="10">
        <v>240728</v>
      </c>
      <c r="D70" s="10">
        <v>3835</v>
      </c>
      <c r="E70" s="10">
        <v>0</v>
      </c>
      <c r="F70" s="10">
        <v>84416</v>
      </c>
      <c r="G70" s="10">
        <v>0</v>
      </c>
      <c r="H70" s="10">
        <v>0</v>
      </c>
      <c r="I70" s="10">
        <v>328979</v>
      </c>
      <c r="J70" s="10">
        <v>328578</v>
      </c>
      <c r="K70" s="10">
        <v>251598</v>
      </c>
      <c r="L70" s="14">
        <f>I70-J70</f>
        <v>401</v>
      </c>
      <c r="M70" s="31">
        <f>(I70-J70)/J70*100</f>
        <v>0.12204103744012076</v>
      </c>
      <c r="N70" s="33">
        <f aca="true" t="shared" si="5" ref="N70:N101">C70-K70</f>
        <v>-10870</v>
      </c>
      <c r="O70" s="34">
        <f t="shared" si="4"/>
        <v>-4.320384104802105</v>
      </c>
    </row>
    <row r="71" spans="1:15" ht="9.75" customHeight="1">
      <c r="A71" s="14" t="s">
        <v>63</v>
      </c>
      <c r="B71" s="14" t="s">
        <v>142</v>
      </c>
      <c r="C71" s="10">
        <v>4019486</v>
      </c>
      <c r="D71" s="10">
        <v>91722</v>
      </c>
      <c r="E71" s="10">
        <v>0</v>
      </c>
      <c r="F71" s="10">
        <v>1127455</v>
      </c>
      <c r="G71" s="10">
        <v>113381</v>
      </c>
      <c r="H71" s="10">
        <v>0</v>
      </c>
      <c r="I71" s="10">
        <v>5352044</v>
      </c>
      <c r="J71" s="10">
        <v>5345680</v>
      </c>
      <c r="K71" s="10">
        <v>4089561</v>
      </c>
      <c r="L71" s="14">
        <f>I71-J71</f>
        <v>6364</v>
      </c>
      <c r="M71" s="31">
        <f>(I71-J71)/J71*100</f>
        <v>0.11904940063752413</v>
      </c>
      <c r="N71" s="33">
        <f t="shared" si="5"/>
        <v>-70075</v>
      </c>
      <c r="O71" s="34">
        <f t="shared" si="4"/>
        <v>-1.7135091028107907</v>
      </c>
    </row>
    <row r="72" spans="1:15" ht="9.75" customHeight="1">
      <c r="A72" s="14" t="s">
        <v>46</v>
      </c>
      <c r="B72" s="14" t="s">
        <v>138</v>
      </c>
      <c r="C72" s="10">
        <v>1436363</v>
      </c>
      <c r="D72" s="10">
        <v>159611</v>
      </c>
      <c r="E72" s="10">
        <v>0</v>
      </c>
      <c r="F72" s="10">
        <v>403153</v>
      </c>
      <c r="G72" s="10">
        <v>68983</v>
      </c>
      <c r="H72" s="10">
        <v>0</v>
      </c>
      <c r="I72" s="10">
        <v>2068110</v>
      </c>
      <c r="J72" s="10">
        <v>2066725</v>
      </c>
      <c r="K72" s="10">
        <v>1536329</v>
      </c>
      <c r="L72" s="14">
        <f>I72-J72</f>
        <v>1385</v>
      </c>
      <c r="M72" s="31">
        <f>(I72-J72)/J72*100</f>
        <v>0.06701423750136085</v>
      </c>
      <c r="N72" s="33">
        <f t="shared" si="5"/>
        <v>-99966</v>
      </c>
      <c r="O72" s="34">
        <v>0</v>
      </c>
    </row>
    <row r="73" spans="1:15" ht="9.75" customHeight="1">
      <c r="A73" s="14" t="s">
        <v>103</v>
      </c>
      <c r="B73" s="14"/>
      <c r="C73" s="10">
        <v>3524691</v>
      </c>
      <c r="D73" s="10">
        <v>666565</v>
      </c>
      <c r="E73" s="10">
        <v>422963</v>
      </c>
      <c r="F73" s="10">
        <v>579556</v>
      </c>
      <c r="G73" s="10">
        <v>491849</v>
      </c>
      <c r="H73" s="10">
        <v>0</v>
      </c>
      <c r="I73" s="10">
        <v>5685624</v>
      </c>
      <c r="J73" s="10">
        <v>5682738</v>
      </c>
      <c r="K73" s="10">
        <v>3549183</v>
      </c>
      <c r="L73" s="14">
        <f>I73-J73</f>
        <v>2886</v>
      </c>
      <c r="M73" s="31">
        <f>(I73-J73)/J73*100</f>
        <v>0.05078537845665241</v>
      </c>
      <c r="N73" s="33">
        <f t="shared" si="5"/>
        <v>-24492</v>
      </c>
      <c r="O73" s="34">
        <f aca="true" t="shared" si="6" ref="O73:O99">(C73-K73)/K73*100</f>
        <v>-0.6900743072419766</v>
      </c>
    </row>
    <row r="74" spans="1:15" ht="9.75" customHeight="1">
      <c r="A74" s="14" t="s">
        <v>127</v>
      </c>
      <c r="B74" s="14" t="s">
        <v>141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4">
        <f>I74-J74</f>
        <v>0</v>
      </c>
      <c r="M74" s="31">
        <v>0</v>
      </c>
      <c r="N74" s="33">
        <f t="shared" si="5"/>
        <v>0</v>
      </c>
      <c r="O74" s="34" t="e">
        <f t="shared" si="6"/>
        <v>#DIV/0!</v>
      </c>
    </row>
    <row r="75" spans="1:15" ht="9.75" customHeight="1">
      <c r="A75" s="14" t="s">
        <v>126</v>
      </c>
      <c r="B75" s="14"/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4">
        <f>I75-J75</f>
        <v>0</v>
      </c>
      <c r="M75" s="31">
        <v>0</v>
      </c>
      <c r="N75" s="33">
        <f t="shared" si="5"/>
        <v>0</v>
      </c>
      <c r="O75" s="34" t="e">
        <f t="shared" si="6"/>
        <v>#DIV/0!</v>
      </c>
    </row>
    <row r="76" spans="1:15" ht="9.75" customHeight="1">
      <c r="A76" s="14" t="s">
        <v>135</v>
      </c>
      <c r="B76" s="14" t="s">
        <v>141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4">
        <f>I76-J76</f>
        <v>0</v>
      </c>
      <c r="M76" s="31">
        <v>0</v>
      </c>
      <c r="N76" s="33">
        <f t="shared" si="5"/>
        <v>0</v>
      </c>
      <c r="O76" s="34" t="e">
        <f t="shared" si="6"/>
        <v>#DIV/0!</v>
      </c>
    </row>
    <row r="77" spans="1:15" ht="9.75" customHeight="1">
      <c r="A77" s="14" t="s">
        <v>26</v>
      </c>
      <c r="B77" s="14" t="s">
        <v>141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4">
        <f>I77-J77</f>
        <v>0</v>
      </c>
      <c r="M77" s="31">
        <v>0</v>
      </c>
      <c r="N77" s="33">
        <f t="shared" si="5"/>
        <v>0</v>
      </c>
      <c r="O77" s="34" t="e">
        <f t="shared" si="6"/>
        <v>#DIV/0!</v>
      </c>
    </row>
    <row r="78" spans="1:15" ht="9.75" customHeight="1">
      <c r="A78" s="15" t="s">
        <v>136</v>
      </c>
      <c r="B78" s="15"/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4">
        <f>I78-J78</f>
        <v>0</v>
      </c>
      <c r="M78" s="31">
        <v>0</v>
      </c>
      <c r="N78" s="33">
        <f t="shared" si="5"/>
        <v>0</v>
      </c>
      <c r="O78" s="34" t="e">
        <f t="shared" si="6"/>
        <v>#DIV/0!</v>
      </c>
    </row>
    <row r="79" spans="1:15" ht="9.75" customHeight="1">
      <c r="A79" s="14" t="s">
        <v>36</v>
      </c>
      <c r="B79" s="14"/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4">
        <f>I79-J79</f>
        <v>0</v>
      </c>
      <c r="M79" s="31">
        <v>0</v>
      </c>
      <c r="N79" s="33">
        <f t="shared" si="5"/>
        <v>0</v>
      </c>
      <c r="O79" s="34" t="e">
        <f t="shared" si="6"/>
        <v>#DIV/0!</v>
      </c>
    </row>
    <row r="80" spans="1:15" ht="9.75" customHeight="1">
      <c r="A80" s="14" t="s">
        <v>76</v>
      </c>
      <c r="B80" s="14" t="s">
        <v>140</v>
      </c>
      <c r="C80" s="10">
        <v>30780658</v>
      </c>
      <c r="D80" s="10">
        <v>5247671</v>
      </c>
      <c r="E80" s="10">
        <v>0</v>
      </c>
      <c r="F80" s="10">
        <v>6633379</v>
      </c>
      <c r="G80" s="10">
        <v>1957272</v>
      </c>
      <c r="H80" s="10">
        <v>0</v>
      </c>
      <c r="I80" s="10">
        <v>44618980</v>
      </c>
      <c r="J80" s="10">
        <v>44619617</v>
      </c>
      <c r="K80" s="10">
        <v>30500229</v>
      </c>
      <c r="L80" s="14">
        <f>I80-J80</f>
        <v>-637</v>
      </c>
      <c r="M80" s="31">
        <f>(I80-J80)/J80*100</f>
        <v>-0.0014276231909386402</v>
      </c>
      <c r="N80" s="33">
        <f t="shared" si="5"/>
        <v>280429</v>
      </c>
      <c r="O80" s="34">
        <f t="shared" si="6"/>
        <v>0.9194324409826562</v>
      </c>
    </row>
    <row r="81" spans="1:15" ht="9.75" customHeight="1">
      <c r="A81" s="14" t="s">
        <v>27</v>
      </c>
      <c r="B81" s="14" t="s">
        <v>138</v>
      </c>
      <c r="C81" s="10">
        <v>2104648</v>
      </c>
      <c r="D81" s="10">
        <v>33729</v>
      </c>
      <c r="E81" s="10">
        <v>252559</v>
      </c>
      <c r="F81" s="10">
        <v>414525</v>
      </c>
      <c r="G81" s="10">
        <v>868</v>
      </c>
      <c r="H81" s="10">
        <v>0</v>
      </c>
      <c r="I81" s="10">
        <v>2806329</v>
      </c>
      <c r="J81" s="10">
        <v>2806786</v>
      </c>
      <c r="K81" s="10">
        <v>2143671</v>
      </c>
      <c r="L81" s="14">
        <f>I81-J81</f>
        <v>-457</v>
      </c>
      <c r="M81" s="31">
        <f>(I81-J81)/J81*100</f>
        <v>-0.016281968058840253</v>
      </c>
      <c r="N81" s="33">
        <f t="shared" si="5"/>
        <v>-39023</v>
      </c>
      <c r="O81" s="34">
        <f t="shared" si="6"/>
        <v>-1.820381952267862</v>
      </c>
    </row>
    <row r="82" spans="1:15" ht="9.75" customHeight="1">
      <c r="A82" s="14" t="s">
        <v>133</v>
      </c>
      <c r="B82" s="14"/>
      <c r="C82" s="10">
        <v>58939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58939</v>
      </c>
      <c r="J82" s="10">
        <v>58959</v>
      </c>
      <c r="K82" s="10">
        <v>58959</v>
      </c>
      <c r="L82" s="14">
        <f>I82-J82</f>
        <v>-20</v>
      </c>
      <c r="M82" s="31">
        <f>(I82-J82)/J82*100</f>
        <v>-0.03392187791516139</v>
      </c>
      <c r="N82" s="33">
        <f t="shared" si="5"/>
        <v>-20</v>
      </c>
      <c r="O82" s="34">
        <f t="shared" si="6"/>
        <v>-0.03392187791516139</v>
      </c>
    </row>
    <row r="83" spans="1:15" ht="9.75" customHeight="1">
      <c r="A83" s="14" t="s">
        <v>12</v>
      </c>
      <c r="B83" s="14"/>
      <c r="C83" s="10">
        <v>222579</v>
      </c>
      <c r="D83" s="10">
        <v>0</v>
      </c>
      <c r="E83" s="10">
        <v>26709</v>
      </c>
      <c r="F83" s="10">
        <v>54944</v>
      </c>
      <c r="G83" s="10">
        <v>0</v>
      </c>
      <c r="H83" s="10">
        <v>0</v>
      </c>
      <c r="I83" s="10">
        <v>304232</v>
      </c>
      <c r="J83" s="10">
        <v>304420</v>
      </c>
      <c r="K83" s="10">
        <v>224921</v>
      </c>
      <c r="L83" s="14">
        <f>I83-J83</f>
        <v>-188</v>
      </c>
      <c r="M83" s="31">
        <f>(I83-J83)/J83*100</f>
        <v>-0.06175678339136719</v>
      </c>
      <c r="N83" s="33">
        <f t="shared" si="5"/>
        <v>-2342</v>
      </c>
      <c r="O83" s="34">
        <f t="shared" si="6"/>
        <v>-1.0412544849080343</v>
      </c>
    </row>
    <row r="84" spans="1:15" ht="9.75" customHeight="1">
      <c r="A84" s="14" t="s">
        <v>60</v>
      </c>
      <c r="B84" s="14" t="s">
        <v>142</v>
      </c>
      <c r="C84" s="10">
        <v>3524761</v>
      </c>
      <c r="D84" s="10">
        <v>226677</v>
      </c>
      <c r="E84" s="10">
        <v>0</v>
      </c>
      <c r="F84" s="10">
        <v>516432</v>
      </c>
      <c r="G84" s="10">
        <v>131748</v>
      </c>
      <c r="H84" s="10">
        <v>0</v>
      </c>
      <c r="I84" s="10">
        <v>4399618</v>
      </c>
      <c r="J84" s="10">
        <v>4409049</v>
      </c>
      <c r="K84" s="10">
        <v>3622146</v>
      </c>
      <c r="L84" s="14">
        <f>I84-J84</f>
        <v>-9431</v>
      </c>
      <c r="M84" s="31">
        <f>(I84-J84)/J84*100</f>
        <v>-0.21390100223426864</v>
      </c>
      <c r="N84" s="33">
        <f t="shared" si="5"/>
        <v>-97385</v>
      </c>
      <c r="O84" s="34">
        <f t="shared" si="6"/>
        <v>-2.6885995208365427</v>
      </c>
    </row>
    <row r="85" spans="1:15" ht="9.75" customHeight="1">
      <c r="A85" s="14" t="s">
        <v>59</v>
      </c>
      <c r="B85" s="14" t="s">
        <v>142</v>
      </c>
      <c r="C85" s="10">
        <v>2375113</v>
      </c>
      <c r="D85" s="10">
        <v>82232</v>
      </c>
      <c r="E85" s="10">
        <v>0</v>
      </c>
      <c r="F85" s="10">
        <v>667787</v>
      </c>
      <c r="G85" s="10">
        <v>126686</v>
      </c>
      <c r="H85" s="10">
        <v>0</v>
      </c>
      <c r="I85" s="10">
        <v>3251818</v>
      </c>
      <c r="J85" s="10">
        <v>3259596</v>
      </c>
      <c r="K85" s="10">
        <v>2447637</v>
      </c>
      <c r="L85" s="14">
        <f>I85-J85</f>
        <v>-7778</v>
      </c>
      <c r="M85" s="31">
        <f>(I85-J85)/J85*100</f>
        <v>-0.23861852818570153</v>
      </c>
      <c r="N85" s="33">
        <f t="shared" si="5"/>
        <v>-72524</v>
      </c>
      <c r="O85" s="34">
        <f t="shared" si="6"/>
        <v>-2.96302106889216</v>
      </c>
    </row>
    <row r="86" spans="1:15" ht="9.75" customHeight="1">
      <c r="A86" s="14" t="s">
        <v>75</v>
      </c>
      <c r="B86" s="14" t="s">
        <v>139</v>
      </c>
      <c r="C86" s="10">
        <v>13528392</v>
      </c>
      <c r="D86" s="10">
        <v>939362</v>
      </c>
      <c r="E86" s="10">
        <v>0</v>
      </c>
      <c r="F86" s="10">
        <v>2760049</v>
      </c>
      <c r="G86" s="10">
        <v>905748</v>
      </c>
      <c r="H86" s="10">
        <v>0</v>
      </c>
      <c r="I86" s="10">
        <v>18133551</v>
      </c>
      <c r="J86" s="10">
        <v>18177719</v>
      </c>
      <c r="K86" s="10">
        <v>13336058</v>
      </c>
      <c r="L86" s="14">
        <f>I86-J86</f>
        <v>-44168</v>
      </c>
      <c r="M86" s="31">
        <f>(I86-J86)/J86*100</f>
        <v>-0.24297878078102098</v>
      </c>
      <c r="N86" s="33">
        <f t="shared" si="5"/>
        <v>192334</v>
      </c>
      <c r="O86" s="34">
        <f t="shared" si="6"/>
        <v>1.4422102843283975</v>
      </c>
    </row>
    <row r="87" spans="1:15" ht="9.75" customHeight="1">
      <c r="A87" s="14" t="s">
        <v>91</v>
      </c>
      <c r="B87" s="14" t="s">
        <v>139</v>
      </c>
      <c r="C87" s="10">
        <v>15344377</v>
      </c>
      <c r="D87" s="10">
        <v>2979361</v>
      </c>
      <c r="E87" s="10">
        <v>0</v>
      </c>
      <c r="F87" s="10">
        <v>2798419</v>
      </c>
      <c r="G87" s="10">
        <v>1143068</v>
      </c>
      <c r="H87" s="10">
        <v>0</v>
      </c>
      <c r="I87" s="10">
        <v>22265225</v>
      </c>
      <c r="J87" s="10">
        <v>22349529</v>
      </c>
      <c r="K87" s="10">
        <v>15452856</v>
      </c>
      <c r="L87" s="14">
        <f>I87-J87</f>
        <v>-84304</v>
      </c>
      <c r="M87" s="31">
        <f>(I87-J87)/J87*100</f>
        <v>-0.37720705434105567</v>
      </c>
      <c r="N87" s="33">
        <f t="shared" si="5"/>
        <v>-108479</v>
      </c>
      <c r="O87" s="34">
        <f t="shared" si="6"/>
        <v>-0.701999682129957</v>
      </c>
    </row>
    <row r="88" spans="1:15" ht="9.75" customHeight="1">
      <c r="A88" s="14" t="s">
        <v>110</v>
      </c>
      <c r="B88" s="14" t="s">
        <v>140</v>
      </c>
      <c r="C88" s="10">
        <v>25179401</v>
      </c>
      <c r="D88" s="10">
        <v>4958393</v>
      </c>
      <c r="E88" s="10">
        <v>0</v>
      </c>
      <c r="F88" s="10">
        <v>4537737</v>
      </c>
      <c r="G88" s="10">
        <v>807841</v>
      </c>
      <c r="H88" s="10">
        <v>0</v>
      </c>
      <c r="I88" s="10">
        <v>35483372</v>
      </c>
      <c r="J88" s="10">
        <v>35653979</v>
      </c>
      <c r="K88" s="10">
        <v>25288605</v>
      </c>
      <c r="L88" s="14">
        <f>I88-J88</f>
        <v>-170607</v>
      </c>
      <c r="M88" s="31">
        <f>(I88-J88)/J88*100</f>
        <v>-0.4785076021949752</v>
      </c>
      <c r="N88" s="33">
        <f t="shared" si="5"/>
        <v>-109204</v>
      </c>
      <c r="O88" s="34">
        <f t="shared" si="6"/>
        <v>-0.4318308582066903</v>
      </c>
    </row>
    <row r="89" spans="1:15" ht="9.75" customHeight="1">
      <c r="A89" s="14" t="s">
        <v>14</v>
      </c>
      <c r="B89" s="14"/>
      <c r="C89" s="10">
        <v>646691</v>
      </c>
      <c r="D89" s="10">
        <v>198621</v>
      </c>
      <c r="E89" s="10">
        <v>0</v>
      </c>
      <c r="F89" s="10">
        <v>323828</v>
      </c>
      <c r="G89" s="10">
        <v>49026</v>
      </c>
      <c r="H89" s="10">
        <v>0</v>
      </c>
      <c r="I89" s="10">
        <v>1218166</v>
      </c>
      <c r="J89" s="10">
        <v>1224046</v>
      </c>
      <c r="K89" s="10">
        <v>681559</v>
      </c>
      <c r="L89" s="14">
        <f>I89-J89</f>
        <v>-5880</v>
      </c>
      <c r="M89" s="31">
        <f>(I89-J89)/J89*100</f>
        <v>-0.4803741035876103</v>
      </c>
      <c r="N89" s="33">
        <f t="shared" si="5"/>
        <v>-34868</v>
      </c>
      <c r="O89" s="34">
        <f t="shared" si="6"/>
        <v>-5.115918064320184</v>
      </c>
    </row>
    <row r="90" spans="1:15" ht="9.75" customHeight="1">
      <c r="A90" s="14" t="s">
        <v>43</v>
      </c>
      <c r="B90" s="14" t="s">
        <v>138</v>
      </c>
      <c r="C90" s="10">
        <v>1503921</v>
      </c>
      <c r="D90" s="10">
        <v>22422</v>
      </c>
      <c r="E90" s="10">
        <v>0</v>
      </c>
      <c r="F90" s="10">
        <v>131877</v>
      </c>
      <c r="G90" s="10">
        <v>67392</v>
      </c>
      <c r="H90" s="10">
        <v>0</v>
      </c>
      <c r="I90" s="10">
        <v>1725612</v>
      </c>
      <c r="J90" s="10">
        <v>1734934</v>
      </c>
      <c r="K90" s="10">
        <v>1467436</v>
      </c>
      <c r="L90" s="14">
        <f>I90-J90</f>
        <v>-9322</v>
      </c>
      <c r="M90" s="31">
        <f>(I90-J90)/J90*100</f>
        <v>-0.5373115057979151</v>
      </c>
      <c r="N90" s="33">
        <f t="shared" si="5"/>
        <v>36485</v>
      </c>
      <c r="O90" s="34">
        <f t="shared" si="6"/>
        <v>2.4863094540409256</v>
      </c>
    </row>
    <row r="91" spans="1:15" ht="9.75" customHeight="1">
      <c r="A91" s="14" t="s">
        <v>84</v>
      </c>
      <c r="B91" s="14" t="s">
        <v>139</v>
      </c>
      <c r="C91" s="10">
        <v>7686481</v>
      </c>
      <c r="D91" s="10">
        <v>140406</v>
      </c>
      <c r="E91" s="10">
        <v>0</v>
      </c>
      <c r="F91" s="10">
        <v>1764801</v>
      </c>
      <c r="G91" s="10">
        <v>95593</v>
      </c>
      <c r="H91" s="10">
        <v>0</v>
      </c>
      <c r="I91" s="10">
        <v>9687281</v>
      </c>
      <c r="J91" s="10">
        <v>9748662</v>
      </c>
      <c r="K91" s="10">
        <v>7507630</v>
      </c>
      <c r="L91" s="14">
        <f>I91-J91</f>
        <v>-61381</v>
      </c>
      <c r="M91" s="31">
        <f>(I91-J91)/J91*100</f>
        <v>-0.6296351232610178</v>
      </c>
      <c r="N91" s="33">
        <f t="shared" si="5"/>
        <v>178851</v>
      </c>
      <c r="O91" s="34">
        <f t="shared" si="6"/>
        <v>2.382256451103744</v>
      </c>
    </row>
    <row r="92" spans="1:15" ht="9.75" customHeight="1">
      <c r="A92" s="14" t="s">
        <v>7</v>
      </c>
      <c r="B92" s="14" t="s">
        <v>142</v>
      </c>
      <c r="C92" s="10">
        <v>9005450</v>
      </c>
      <c r="D92" s="10">
        <v>240815</v>
      </c>
      <c r="E92" s="10">
        <v>0</v>
      </c>
      <c r="F92" s="10">
        <v>1224279</v>
      </c>
      <c r="G92" s="10">
        <v>166312</v>
      </c>
      <c r="H92" s="10">
        <v>0</v>
      </c>
      <c r="I92" s="10">
        <v>10636856</v>
      </c>
      <c r="J92" s="10">
        <v>10721423</v>
      </c>
      <c r="K92" s="10">
        <v>8988826</v>
      </c>
      <c r="L92" s="14">
        <f>I92-J92</f>
        <v>-84567</v>
      </c>
      <c r="M92" s="31">
        <f>(I92-J92)/J92*100</f>
        <v>-0.7887665657814266</v>
      </c>
      <c r="N92" s="33">
        <f t="shared" si="5"/>
        <v>16624</v>
      </c>
      <c r="O92" s="34">
        <f t="shared" si="6"/>
        <v>0.1849407252960509</v>
      </c>
    </row>
    <row r="93" spans="1:15" ht="9.75" customHeight="1">
      <c r="A93" s="14" t="s">
        <v>47</v>
      </c>
      <c r="B93" s="14" t="s">
        <v>138</v>
      </c>
      <c r="C93" s="10">
        <v>446130</v>
      </c>
      <c r="D93" s="10">
        <v>877</v>
      </c>
      <c r="E93" s="10">
        <v>0</v>
      </c>
      <c r="F93" s="10">
        <v>74026</v>
      </c>
      <c r="G93" s="10">
        <v>5062</v>
      </c>
      <c r="H93" s="10">
        <v>0</v>
      </c>
      <c r="I93" s="10">
        <v>526095</v>
      </c>
      <c r="J93" s="10">
        <v>531267</v>
      </c>
      <c r="K93" s="10">
        <v>449406</v>
      </c>
      <c r="L93" s="14">
        <f>I93-J93</f>
        <v>-5172</v>
      </c>
      <c r="M93" s="31">
        <f>(I93-J93)/J93*100</f>
        <v>-0.9735217884792393</v>
      </c>
      <c r="N93" s="33">
        <f t="shared" si="5"/>
        <v>-3276</v>
      </c>
      <c r="O93" s="34">
        <f t="shared" si="6"/>
        <v>-0.7289622301437898</v>
      </c>
    </row>
    <row r="94" spans="1:15" ht="9.75" customHeight="1">
      <c r="A94" s="14" t="s">
        <v>56</v>
      </c>
      <c r="B94" s="14" t="s">
        <v>142</v>
      </c>
      <c r="C94" s="10">
        <v>4931507</v>
      </c>
      <c r="D94" s="10">
        <v>83153</v>
      </c>
      <c r="E94" s="10">
        <v>0</v>
      </c>
      <c r="F94" s="10">
        <v>1229496</v>
      </c>
      <c r="G94" s="10">
        <v>263785</v>
      </c>
      <c r="H94" s="10">
        <v>0</v>
      </c>
      <c r="I94" s="10">
        <v>6507941</v>
      </c>
      <c r="J94" s="10">
        <v>6573721</v>
      </c>
      <c r="K94" s="10">
        <v>5127763</v>
      </c>
      <c r="L94" s="14">
        <f>I94-J94</f>
        <v>-65780</v>
      </c>
      <c r="M94" s="31">
        <f>(I94-J94)/J94*100</f>
        <v>-1.000650925100107</v>
      </c>
      <c r="N94" s="33">
        <f t="shared" si="5"/>
        <v>-196256</v>
      </c>
      <c r="O94" s="34">
        <f t="shared" si="6"/>
        <v>-3.8273219725638645</v>
      </c>
    </row>
    <row r="95" spans="1:15" ht="9.75" customHeight="1">
      <c r="A95" s="14" t="s">
        <v>121</v>
      </c>
      <c r="B95" s="14"/>
      <c r="C95" s="10">
        <v>5024548</v>
      </c>
      <c r="D95" s="10">
        <v>10692877</v>
      </c>
      <c r="E95" s="10">
        <v>602946</v>
      </c>
      <c r="F95" s="10">
        <v>610410</v>
      </c>
      <c r="G95" s="10">
        <v>251781</v>
      </c>
      <c r="H95" s="10">
        <v>0</v>
      </c>
      <c r="I95" s="10">
        <v>17182562</v>
      </c>
      <c r="J95" s="10">
        <v>17370952</v>
      </c>
      <c r="K95" s="10">
        <v>4690523</v>
      </c>
      <c r="L95" s="14">
        <f>I95-J95</f>
        <v>-188390</v>
      </c>
      <c r="M95" s="31">
        <f>(I95-J95)/J95*100</f>
        <v>-1.0845116606159524</v>
      </c>
      <c r="N95" s="33">
        <f t="shared" si="5"/>
        <v>334025</v>
      </c>
      <c r="O95" s="34">
        <f t="shared" si="6"/>
        <v>7.121274109518278</v>
      </c>
    </row>
    <row r="96" spans="1:15" ht="9.75" customHeight="1">
      <c r="A96" s="14" t="s">
        <v>92</v>
      </c>
      <c r="B96" s="14" t="s">
        <v>140</v>
      </c>
      <c r="C96" s="10">
        <v>25305542</v>
      </c>
      <c r="D96" s="10">
        <v>6837110</v>
      </c>
      <c r="E96" s="10">
        <v>0</v>
      </c>
      <c r="F96" s="10">
        <v>4269508</v>
      </c>
      <c r="G96" s="10">
        <v>1206700</v>
      </c>
      <c r="H96" s="10">
        <v>0</v>
      </c>
      <c r="I96" s="10">
        <v>37618860</v>
      </c>
      <c r="J96" s="10">
        <v>38067256</v>
      </c>
      <c r="K96" s="10">
        <v>25275970</v>
      </c>
      <c r="L96" s="14">
        <f>I96-J96</f>
        <v>-448396</v>
      </c>
      <c r="M96" s="31">
        <f>(I96-J96)/J96*100</f>
        <v>-1.1779047063439507</v>
      </c>
      <c r="N96" s="33">
        <f t="shared" si="5"/>
        <v>29572</v>
      </c>
      <c r="O96" s="34">
        <f t="shared" si="6"/>
        <v>0.1169964990463274</v>
      </c>
    </row>
    <row r="97" spans="1:15" ht="9.75" customHeight="1">
      <c r="A97" s="14" t="s">
        <v>79</v>
      </c>
      <c r="B97" s="14"/>
      <c r="C97" s="10">
        <v>9784561</v>
      </c>
      <c r="D97" s="10">
        <v>177188</v>
      </c>
      <c r="E97" s="10">
        <v>782765</v>
      </c>
      <c r="F97" s="10">
        <v>1657099</v>
      </c>
      <c r="G97" s="10">
        <v>318740</v>
      </c>
      <c r="H97" s="10">
        <v>0</v>
      </c>
      <c r="I97" s="10">
        <v>12720353</v>
      </c>
      <c r="J97" s="10">
        <v>12872244</v>
      </c>
      <c r="K97" s="10">
        <v>9924871</v>
      </c>
      <c r="L97" s="14">
        <f>I97-J97</f>
        <v>-151891</v>
      </c>
      <c r="M97" s="31">
        <f>(I97-J97)/J97*100</f>
        <v>-1.1799885086081339</v>
      </c>
      <c r="N97" s="33">
        <f t="shared" si="5"/>
        <v>-140310</v>
      </c>
      <c r="O97" s="34">
        <f t="shared" si="6"/>
        <v>-1.4137211455947387</v>
      </c>
    </row>
    <row r="98" spans="1:15" ht="9.75" customHeight="1">
      <c r="A98" s="14" t="s">
        <v>34</v>
      </c>
      <c r="B98" s="14" t="s">
        <v>141</v>
      </c>
      <c r="C98" s="10">
        <v>243952</v>
      </c>
      <c r="D98" s="10">
        <v>5074</v>
      </c>
      <c r="E98" s="10">
        <v>19516</v>
      </c>
      <c r="F98" s="10">
        <v>35867</v>
      </c>
      <c r="G98" s="10">
        <v>5496</v>
      </c>
      <c r="H98" s="10">
        <v>0</v>
      </c>
      <c r="I98" s="10">
        <v>309905</v>
      </c>
      <c r="J98" s="10">
        <v>314016</v>
      </c>
      <c r="K98" s="10">
        <v>250155</v>
      </c>
      <c r="L98" s="14">
        <f>I98-J98</f>
        <v>-4111</v>
      </c>
      <c r="M98" s="31">
        <f>(I98-J98)/J98*100</f>
        <v>-1.3091689595434628</v>
      </c>
      <c r="N98" s="33">
        <f t="shared" si="5"/>
        <v>-6203</v>
      </c>
      <c r="O98" s="34">
        <f t="shared" si="6"/>
        <v>-2.479662609182307</v>
      </c>
    </row>
    <row r="99" spans="1:15" ht="9.75" customHeight="1">
      <c r="A99" s="14" t="s">
        <v>58</v>
      </c>
      <c r="B99" s="14" t="s">
        <v>142</v>
      </c>
      <c r="C99" s="10">
        <v>4033549</v>
      </c>
      <c r="D99" s="10">
        <v>60412</v>
      </c>
      <c r="E99" s="10">
        <v>0</v>
      </c>
      <c r="F99" s="10">
        <v>665626</v>
      </c>
      <c r="G99" s="10">
        <v>356919</v>
      </c>
      <c r="H99" s="10">
        <v>0</v>
      </c>
      <c r="I99" s="10">
        <v>5116506</v>
      </c>
      <c r="J99" s="10">
        <v>5194184</v>
      </c>
      <c r="K99" s="10">
        <v>4106393</v>
      </c>
      <c r="L99" s="14">
        <f>I99-J99</f>
        <v>-77678</v>
      </c>
      <c r="M99" s="31">
        <f>(I99-J99)/J99*100</f>
        <v>-1.495480329537806</v>
      </c>
      <c r="N99" s="33">
        <f t="shared" si="5"/>
        <v>-72844</v>
      </c>
      <c r="O99" s="34">
        <f t="shared" si="6"/>
        <v>-1.7739169144307425</v>
      </c>
    </row>
    <row r="100" spans="1:15" ht="9.75" customHeight="1">
      <c r="A100" s="14" t="s">
        <v>49</v>
      </c>
      <c r="B100" s="14" t="s">
        <v>138</v>
      </c>
      <c r="C100" s="10">
        <v>2344829</v>
      </c>
      <c r="D100" s="10">
        <v>33359</v>
      </c>
      <c r="E100" s="10">
        <v>281380</v>
      </c>
      <c r="F100" s="10">
        <v>708573</v>
      </c>
      <c r="G100" s="10">
        <v>232981</v>
      </c>
      <c r="H100" s="10">
        <v>0</v>
      </c>
      <c r="I100" s="10">
        <v>3601122</v>
      </c>
      <c r="J100" s="10">
        <v>3660577</v>
      </c>
      <c r="K100" s="10">
        <v>2433765</v>
      </c>
      <c r="L100" s="14">
        <f>I100-J100</f>
        <v>-59455</v>
      </c>
      <c r="M100" s="31">
        <f>(I100-J100)/J100*100</f>
        <v>-1.6241974967334385</v>
      </c>
      <c r="N100" s="33">
        <f t="shared" si="5"/>
        <v>-88936</v>
      </c>
      <c r="O100" s="34">
        <v>0</v>
      </c>
    </row>
    <row r="101" spans="1:15" ht="9.75" customHeight="1">
      <c r="A101" s="14" t="s">
        <v>83</v>
      </c>
      <c r="B101" s="14" t="s">
        <v>139</v>
      </c>
      <c r="C101" s="10">
        <v>12698023</v>
      </c>
      <c r="D101" s="10">
        <v>916229</v>
      </c>
      <c r="E101" s="10">
        <v>0</v>
      </c>
      <c r="F101" s="10">
        <v>2217197</v>
      </c>
      <c r="G101" s="10">
        <v>298060</v>
      </c>
      <c r="H101" s="10">
        <v>0</v>
      </c>
      <c r="I101" s="10">
        <v>16129509</v>
      </c>
      <c r="J101" s="10">
        <v>16433170</v>
      </c>
      <c r="K101" s="10">
        <v>12625229</v>
      </c>
      <c r="L101" s="14">
        <f>I101-J101</f>
        <v>-303661</v>
      </c>
      <c r="M101" s="31">
        <f>(I101-J101)/J101*100</f>
        <v>-1.8478540658923386</v>
      </c>
      <c r="N101" s="33">
        <f t="shared" si="5"/>
        <v>72794</v>
      </c>
      <c r="O101" s="34">
        <f aca="true" t="shared" si="7" ref="O101:O118">(C101-K101)/K101*100</f>
        <v>0.576575680330234</v>
      </c>
    </row>
    <row r="102" spans="1:15" ht="9.75" customHeight="1">
      <c r="A102" s="14" t="s">
        <v>38</v>
      </c>
      <c r="B102" s="14" t="s">
        <v>138</v>
      </c>
      <c r="C102" s="10">
        <v>837394</v>
      </c>
      <c r="D102" s="10">
        <v>38526</v>
      </c>
      <c r="E102" s="10">
        <v>0</v>
      </c>
      <c r="F102" s="10">
        <v>111689</v>
      </c>
      <c r="G102" s="10">
        <v>19813</v>
      </c>
      <c r="H102" s="10">
        <v>0</v>
      </c>
      <c r="I102" s="10">
        <v>1007422</v>
      </c>
      <c r="J102" s="10">
        <v>1028950</v>
      </c>
      <c r="K102" s="10">
        <v>859821</v>
      </c>
      <c r="L102" s="37">
        <f>I102-J102</f>
        <v>-21528</v>
      </c>
      <c r="M102" s="31">
        <f>(I102-J102)/J102*100</f>
        <v>-2.0922299431459255</v>
      </c>
      <c r="N102" s="33">
        <f aca="true" t="shared" si="8" ref="N102:N136">C102-K102</f>
        <v>-22427</v>
      </c>
      <c r="O102" s="34">
        <f t="shared" si="7"/>
        <v>-2.6083335950157065</v>
      </c>
    </row>
    <row r="103" spans="1:15" ht="9.75" customHeight="1">
      <c r="A103" s="14" t="s">
        <v>20</v>
      </c>
      <c r="B103" s="14" t="s">
        <v>141</v>
      </c>
      <c r="C103" s="10">
        <v>601998</v>
      </c>
      <c r="D103" s="10">
        <v>3607</v>
      </c>
      <c r="E103" s="10">
        <v>0</v>
      </c>
      <c r="F103" s="10">
        <v>143502</v>
      </c>
      <c r="G103" s="10">
        <v>0</v>
      </c>
      <c r="H103" s="10">
        <v>0</v>
      </c>
      <c r="I103" s="10">
        <v>749107</v>
      </c>
      <c r="J103" s="10">
        <v>767525</v>
      </c>
      <c r="K103" s="10">
        <v>637380</v>
      </c>
      <c r="L103" s="14">
        <f>I103-J103</f>
        <v>-18418</v>
      </c>
      <c r="M103" s="31">
        <f>(I103-J103)/J103*100</f>
        <v>-2.399661248819257</v>
      </c>
      <c r="N103" s="33">
        <f t="shared" si="8"/>
        <v>-35382</v>
      </c>
      <c r="O103" s="34">
        <f t="shared" si="7"/>
        <v>-5.5511625717782165</v>
      </c>
    </row>
    <row r="104" spans="1:15" ht="9.75" customHeight="1">
      <c r="A104" s="14" t="s">
        <v>104</v>
      </c>
      <c r="B104" s="14"/>
      <c r="C104" s="10">
        <v>2732207</v>
      </c>
      <c r="D104" s="10">
        <v>2777654</v>
      </c>
      <c r="E104" s="10">
        <v>327865</v>
      </c>
      <c r="F104" s="10">
        <v>497187</v>
      </c>
      <c r="G104" s="10">
        <v>315269</v>
      </c>
      <c r="H104" s="10">
        <v>0</v>
      </c>
      <c r="I104" s="10">
        <v>6650182</v>
      </c>
      <c r="J104" s="10">
        <v>6817793</v>
      </c>
      <c r="K104" s="10">
        <v>2850672</v>
      </c>
      <c r="L104" s="14">
        <f>I104-J104</f>
        <v>-167611</v>
      </c>
      <c r="M104" s="31">
        <f>(I104-J104)/J104*100</f>
        <v>-2.4584348630121213</v>
      </c>
      <c r="N104" s="33">
        <f t="shared" si="8"/>
        <v>-118465</v>
      </c>
      <c r="O104" s="34">
        <f t="shared" si="7"/>
        <v>-4.155686799463425</v>
      </c>
    </row>
    <row r="105" spans="1:15" ht="9.75" customHeight="1">
      <c r="A105" s="14" t="s">
        <v>30</v>
      </c>
      <c r="B105" s="14"/>
      <c r="C105" s="10">
        <v>343247</v>
      </c>
      <c r="D105" s="10">
        <v>6245</v>
      </c>
      <c r="E105" s="10">
        <v>41190</v>
      </c>
      <c r="F105" s="10">
        <v>67532</v>
      </c>
      <c r="G105" s="10">
        <v>0</v>
      </c>
      <c r="H105" s="10">
        <v>0</v>
      </c>
      <c r="I105" s="10">
        <v>458214</v>
      </c>
      <c r="J105" s="10">
        <v>471504</v>
      </c>
      <c r="K105" s="10">
        <v>345376</v>
      </c>
      <c r="L105" s="14">
        <f>I105-J105</f>
        <v>-13290</v>
      </c>
      <c r="M105" s="31">
        <f>(I105-J105)/J105*100</f>
        <v>-2.8186399267026365</v>
      </c>
      <c r="N105" s="33">
        <f t="shared" si="8"/>
        <v>-2129</v>
      </c>
      <c r="O105" s="34">
        <f t="shared" si="7"/>
        <v>-0.6164296303159456</v>
      </c>
    </row>
    <row r="106" spans="1:15" ht="9.75" customHeight="1">
      <c r="A106" s="14" t="s">
        <v>53</v>
      </c>
      <c r="B106" s="14" t="s">
        <v>138</v>
      </c>
      <c r="C106" s="10">
        <v>2670291</v>
      </c>
      <c r="D106" s="10">
        <v>41448</v>
      </c>
      <c r="E106" s="10">
        <v>213625</v>
      </c>
      <c r="F106" s="10">
        <v>712716</v>
      </c>
      <c r="G106" s="10">
        <v>99498</v>
      </c>
      <c r="H106" s="10">
        <v>0</v>
      </c>
      <c r="I106" s="10">
        <v>3737578</v>
      </c>
      <c r="J106" s="10">
        <v>3853335</v>
      </c>
      <c r="K106" s="10">
        <v>2765540</v>
      </c>
      <c r="L106" s="14">
        <f>I106-J106</f>
        <v>-115757</v>
      </c>
      <c r="M106" s="31">
        <f>(I106-J106)/J106*100</f>
        <v>-3.004073095124094</v>
      </c>
      <c r="N106" s="33">
        <f t="shared" si="8"/>
        <v>-95249</v>
      </c>
      <c r="O106" s="34">
        <f t="shared" si="7"/>
        <v>-3.4441374921353516</v>
      </c>
    </row>
    <row r="107" spans="1:15" ht="9.75" customHeight="1">
      <c r="A107" s="14" t="s">
        <v>123</v>
      </c>
      <c r="B107" s="14" t="s">
        <v>141</v>
      </c>
      <c r="C107" s="10">
        <v>112231</v>
      </c>
      <c r="D107" s="10">
        <v>2944</v>
      </c>
      <c r="E107" s="10">
        <v>0</v>
      </c>
      <c r="F107" s="10">
        <v>27736</v>
      </c>
      <c r="G107" s="10">
        <v>6074</v>
      </c>
      <c r="H107" s="10">
        <v>0</v>
      </c>
      <c r="I107" s="10">
        <v>148985</v>
      </c>
      <c r="J107" s="10">
        <v>154269</v>
      </c>
      <c r="K107" s="10">
        <v>119903</v>
      </c>
      <c r="L107" s="14">
        <f>I107-J107</f>
        <v>-5284</v>
      </c>
      <c r="M107" s="31">
        <f>(I107-J107)/J107*100</f>
        <v>-3.425185876618115</v>
      </c>
      <c r="N107" s="33">
        <f t="shared" si="8"/>
        <v>-7672</v>
      </c>
      <c r="O107" s="34">
        <f t="shared" si="7"/>
        <v>-6.398505458579018</v>
      </c>
    </row>
    <row r="108" spans="1:15" ht="9.75" customHeight="1">
      <c r="A108" s="14" t="s">
        <v>77</v>
      </c>
      <c r="B108" s="14" t="s">
        <v>142</v>
      </c>
      <c r="C108" s="10">
        <v>5471382</v>
      </c>
      <c r="D108" s="10">
        <v>541132</v>
      </c>
      <c r="E108" s="10">
        <v>0</v>
      </c>
      <c r="F108" s="10">
        <v>817717</v>
      </c>
      <c r="G108" s="10">
        <v>320475</v>
      </c>
      <c r="H108" s="10">
        <v>0</v>
      </c>
      <c r="I108" s="10">
        <v>7150706</v>
      </c>
      <c r="J108" s="10">
        <v>7410478</v>
      </c>
      <c r="K108" s="10">
        <v>5565379</v>
      </c>
      <c r="L108" s="14">
        <f>I108-J108</f>
        <v>-259772</v>
      </c>
      <c r="M108" s="31">
        <f>(I108-J108)/J108*100</f>
        <v>-3.505468877986009</v>
      </c>
      <c r="N108" s="33">
        <f t="shared" si="8"/>
        <v>-93997</v>
      </c>
      <c r="O108" s="34">
        <f t="shared" si="7"/>
        <v>-1.6889595479481272</v>
      </c>
    </row>
    <row r="109" spans="1:15" ht="9.75" customHeight="1">
      <c r="A109" s="14" t="s">
        <v>24</v>
      </c>
      <c r="B109" s="14" t="s">
        <v>138</v>
      </c>
      <c r="C109" s="10">
        <v>615199</v>
      </c>
      <c r="D109" s="10">
        <v>16311</v>
      </c>
      <c r="E109" s="10">
        <v>0</v>
      </c>
      <c r="F109" s="10">
        <v>136734</v>
      </c>
      <c r="G109" s="10">
        <v>46712</v>
      </c>
      <c r="H109" s="10">
        <v>0</v>
      </c>
      <c r="I109" s="10">
        <v>814956</v>
      </c>
      <c r="J109" s="10">
        <v>844882</v>
      </c>
      <c r="K109" s="10">
        <v>652481</v>
      </c>
      <c r="L109" s="14">
        <f>I109-J109</f>
        <v>-29926</v>
      </c>
      <c r="M109" s="31">
        <f>(I109-J109)/J109*100</f>
        <v>-3.5420330886443314</v>
      </c>
      <c r="N109" s="33">
        <f t="shared" si="8"/>
        <v>-37282</v>
      </c>
      <c r="O109" s="34">
        <f t="shared" si="7"/>
        <v>-5.713882856359036</v>
      </c>
    </row>
    <row r="110" spans="1:15" ht="9.75" customHeight="1">
      <c r="A110" s="14" t="s">
        <v>62</v>
      </c>
      <c r="B110" s="14" t="s">
        <v>142</v>
      </c>
      <c r="C110" s="10">
        <v>6637374</v>
      </c>
      <c r="D110" s="10">
        <v>292933</v>
      </c>
      <c r="E110" s="10">
        <v>0</v>
      </c>
      <c r="F110" s="10">
        <v>1283113</v>
      </c>
      <c r="G110" s="10">
        <v>175423</v>
      </c>
      <c r="H110" s="10">
        <v>0</v>
      </c>
      <c r="I110" s="10">
        <v>8388843</v>
      </c>
      <c r="J110" s="10">
        <v>8739759</v>
      </c>
      <c r="K110" s="10">
        <v>6861730</v>
      </c>
      <c r="L110" s="14">
        <f>I110-J110</f>
        <v>-350916</v>
      </c>
      <c r="M110" s="31">
        <f>(I110-J110)/J110*100</f>
        <v>-4.015167923966782</v>
      </c>
      <c r="N110" s="33">
        <f t="shared" si="8"/>
        <v>-224356</v>
      </c>
      <c r="O110" s="34">
        <f t="shared" si="7"/>
        <v>-3.269671059630735</v>
      </c>
    </row>
    <row r="111" spans="1:15" ht="9.75" customHeight="1">
      <c r="A111" s="14" t="s">
        <v>39</v>
      </c>
      <c r="B111" s="14" t="s">
        <v>138</v>
      </c>
      <c r="C111" s="10">
        <v>632136</v>
      </c>
      <c r="D111" s="10">
        <v>2830</v>
      </c>
      <c r="E111" s="10">
        <v>0</v>
      </c>
      <c r="F111" s="10">
        <v>136770</v>
      </c>
      <c r="G111" s="10">
        <v>7809</v>
      </c>
      <c r="H111" s="10">
        <v>0</v>
      </c>
      <c r="I111" s="10">
        <v>779545</v>
      </c>
      <c r="J111" s="10">
        <v>812827</v>
      </c>
      <c r="K111" s="10">
        <v>667837</v>
      </c>
      <c r="L111" s="14">
        <f>I111-J111</f>
        <v>-33282</v>
      </c>
      <c r="M111" s="31">
        <f>(I111-J111)/J111*100</f>
        <v>-4.0945982355408965</v>
      </c>
      <c r="N111" s="33">
        <f t="shared" si="8"/>
        <v>-35701</v>
      </c>
      <c r="O111" s="34">
        <f t="shared" si="7"/>
        <v>-5.345765508649566</v>
      </c>
    </row>
    <row r="112" spans="1:15" ht="9.75" customHeight="1">
      <c r="A112" s="14" t="s">
        <v>67</v>
      </c>
      <c r="B112" s="14" t="s">
        <v>138</v>
      </c>
      <c r="C112" s="10">
        <v>1971779</v>
      </c>
      <c r="D112" s="10">
        <v>95329</v>
      </c>
      <c r="E112" s="10">
        <v>0</v>
      </c>
      <c r="F112" s="10">
        <v>437869</v>
      </c>
      <c r="G112" s="10">
        <v>89808</v>
      </c>
      <c r="H112" s="10">
        <v>0</v>
      </c>
      <c r="I112" s="10">
        <v>2594785</v>
      </c>
      <c r="J112" s="10">
        <v>2707195</v>
      </c>
      <c r="K112" s="10">
        <v>2077178</v>
      </c>
      <c r="L112" s="14">
        <f>I112-J112</f>
        <v>-112410</v>
      </c>
      <c r="M112" s="31">
        <f>(I112-J112)/J112*100</f>
        <v>-4.152268307233133</v>
      </c>
      <c r="N112" s="33">
        <f t="shared" si="8"/>
        <v>-105399</v>
      </c>
      <c r="O112" s="34">
        <f t="shared" si="7"/>
        <v>-5.074143862490359</v>
      </c>
    </row>
    <row r="113" spans="1:15" ht="9.75" customHeight="1">
      <c r="A113" s="14" t="s">
        <v>41</v>
      </c>
      <c r="B113" s="14" t="s">
        <v>142</v>
      </c>
      <c r="C113" s="10">
        <v>1688646</v>
      </c>
      <c r="D113" s="10">
        <v>62226</v>
      </c>
      <c r="E113" s="10">
        <v>0</v>
      </c>
      <c r="F113" s="10">
        <v>290644</v>
      </c>
      <c r="G113" s="10">
        <v>51629</v>
      </c>
      <c r="H113" s="10">
        <v>0</v>
      </c>
      <c r="I113" s="10">
        <v>2093145</v>
      </c>
      <c r="J113" s="10">
        <v>2190640</v>
      </c>
      <c r="K113" s="10">
        <v>1728033</v>
      </c>
      <c r="L113" s="14">
        <f>I113-J113</f>
        <v>-97495</v>
      </c>
      <c r="M113" s="31">
        <f>(I113-J113)/J113*100</f>
        <v>-4.45052587371727</v>
      </c>
      <c r="N113" s="33">
        <f t="shared" si="8"/>
        <v>-39387</v>
      </c>
      <c r="O113" s="34">
        <f t="shared" si="7"/>
        <v>-2.2792967495412415</v>
      </c>
    </row>
    <row r="114" spans="1:15" ht="9.75" customHeight="1">
      <c r="A114" s="14" t="s">
        <v>132</v>
      </c>
      <c r="B114" s="14" t="s">
        <v>141</v>
      </c>
      <c r="C114" s="10">
        <v>466373</v>
      </c>
      <c r="D114" s="10">
        <v>5418</v>
      </c>
      <c r="E114" s="10">
        <v>0</v>
      </c>
      <c r="F114" s="10">
        <v>50649</v>
      </c>
      <c r="G114" s="10">
        <v>11714</v>
      </c>
      <c r="H114" s="10">
        <v>0</v>
      </c>
      <c r="I114" s="10">
        <v>534154</v>
      </c>
      <c r="J114" s="10">
        <v>559977</v>
      </c>
      <c r="K114" s="10">
        <v>492744</v>
      </c>
      <c r="L114" s="14">
        <f>I114-J114</f>
        <v>-25823</v>
      </c>
      <c r="M114" s="31">
        <f>(I114-J114)/J114*100</f>
        <v>-4.6114393984038635</v>
      </c>
      <c r="N114" s="33">
        <f t="shared" si="8"/>
        <v>-26371</v>
      </c>
      <c r="O114" s="34">
        <f t="shared" si="7"/>
        <v>-5.351866283506243</v>
      </c>
    </row>
    <row r="115" spans="1:15" ht="9.75" customHeight="1">
      <c r="A115" s="14" t="s">
        <v>70</v>
      </c>
      <c r="B115" s="14" t="s">
        <v>142</v>
      </c>
      <c r="C115" s="10">
        <v>4343694</v>
      </c>
      <c r="D115" s="10">
        <v>261643</v>
      </c>
      <c r="E115" s="10">
        <v>0</v>
      </c>
      <c r="F115" s="10">
        <v>964918</v>
      </c>
      <c r="G115" s="10">
        <v>238477</v>
      </c>
      <c r="H115" s="10">
        <v>0</v>
      </c>
      <c r="I115" s="10">
        <v>5808732</v>
      </c>
      <c r="J115" s="10">
        <v>6091630</v>
      </c>
      <c r="K115" s="10">
        <v>4545266</v>
      </c>
      <c r="L115" s="14">
        <f>I115-J115</f>
        <v>-282898</v>
      </c>
      <c r="M115" s="31">
        <f>(I115-J115)/J115*100</f>
        <v>-4.644044369076913</v>
      </c>
      <c r="N115" s="33">
        <f t="shared" si="8"/>
        <v>-201572</v>
      </c>
      <c r="O115" s="34">
        <f t="shared" si="7"/>
        <v>-4.434767954174739</v>
      </c>
    </row>
    <row r="116" spans="1:15" ht="9.75" customHeight="1">
      <c r="A116" s="14" t="s">
        <v>65</v>
      </c>
      <c r="B116" s="14" t="s">
        <v>138</v>
      </c>
      <c r="C116" s="10">
        <v>1438798</v>
      </c>
      <c r="D116" s="10">
        <v>51887</v>
      </c>
      <c r="E116" s="10">
        <v>172655</v>
      </c>
      <c r="F116" s="10">
        <v>200709</v>
      </c>
      <c r="G116" s="10">
        <v>166890</v>
      </c>
      <c r="H116" s="10">
        <v>0</v>
      </c>
      <c r="I116" s="10">
        <v>2030939</v>
      </c>
      <c r="J116" s="10">
        <v>2158116</v>
      </c>
      <c r="K116" s="10">
        <v>1493334</v>
      </c>
      <c r="L116" s="14">
        <f>I116-J116</f>
        <v>-127177</v>
      </c>
      <c r="M116" s="31">
        <f>(I116-J116)/J116*100</f>
        <v>-5.892964048271733</v>
      </c>
      <c r="N116" s="33">
        <f t="shared" si="8"/>
        <v>-54536</v>
      </c>
      <c r="O116" s="34">
        <f t="shared" si="7"/>
        <v>-3.6519626553738145</v>
      </c>
    </row>
    <row r="117" spans="1:15" ht="9.75" customHeight="1">
      <c r="A117" s="14" t="s">
        <v>69</v>
      </c>
      <c r="B117" s="14" t="s">
        <v>138</v>
      </c>
      <c r="C117" s="10">
        <v>502361</v>
      </c>
      <c r="D117" s="10">
        <v>30331</v>
      </c>
      <c r="E117" s="10">
        <v>40189</v>
      </c>
      <c r="F117" s="10">
        <v>93486</v>
      </c>
      <c r="G117" s="10">
        <v>22127</v>
      </c>
      <c r="H117" s="10">
        <v>0</v>
      </c>
      <c r="I117" s="10">
        <v>688494</v>
      </c>
      <c r="J117" s="10">
        <v>734447</v>
      </c>
      <c r="K117" s="10">
        <v>522168</v>
      </c>
      <c r="L117" s="14">
        <f>I117-J117</f>
        <v>-45953</v>
      </c>
      <c r="M117" s="31">
        <f>(I117-J117)/J117*100</f>
        <v>-6.256816352983946</v>
      </c>
      <c r="N117" s="33">
        <f t="shared" si="8"/>
        <v>-19807</v>
      </c>
      <c r="O117" s="34">
        <f t="shared" si="7"/>
        <v>-3.7932236368371863</v>
      </c>
    </row>
    <row r="118" spans="1:15" ht="9.75" customHeight="1">
      <c r="A118" s="14" t="s">
        <v>31</v>
      </c>
      <c r="B118" s="14"/>
      <c r="C118" s="10">
        <v>194146</v>
      </c>
      <c r="D118" s="10">
        <v>0</v>
      </c>
      <c r="E118" s="10">
        <v>0</v>
      </c>
      <c r="F118" s="10">
        <v>4824</v>
      </c>
      <c r="G118" s="10">
        <v>0</v>
      </c>
      <c r="H118" s="10">
        <v>0</v>
      </c>
      <c r="I118" s="10">
        <v>198970</v>
      </c>
      <c r="J118" s="10">
        <v>212459</v>
      </c>
      <c r="K118" s="10">
        <v>207418</v>
      </c>
      <c r="L118" s="14">
        <f>I118-J118</f>
        <v>-13489</v>
      </c>
      <c r="M118" s="31">
        <f>(I118-J118)/J118*100</f>
        <v>-6.348989687422043</v>
      </c>
      <c r="N118" s="33">
        <f t="shared" si="8"/>
        <v>-13272</v>
      </c>
      <c r="O118" s="34">
        <f t="shared" si="7"/>
        <v>-6.398673210618172</v>
      </c>
    </row>
    <row r="119" spans="1:15" s="8" customFormat="1" ht="9" customHeight="1">
      <c r="A119" s="14" t="s">
        <v>48</v>
      </c>
      <c r="B119" s="14" t="s">
        <v>138</v>
      </c>
      <c r="C119" s="10">
        <v>1530151</v>
      </c>
      <c r="D119" s="10">
        <v>80772</v>
      </c>
      <c r="E119" s="10">
        <v>183618</v>
      </c>
      <c r="F119" s="10">
        <v>739975</v>
      </c>
      <c r="G119" s="10">
        <v>37167</v>
      </c>
      <c r="H119" s="10">
        <v>0</v>
      </c>
      <c r="I119" s="10">
        <v>2571683</v>
      </c>
      <c r="J119" s="10">
        <v>2747726</v>
      </c>
      <c r="K119" s="10">
        <v>1563411</v>
      </c>
      <c r="L119" s="14">
        <f>I119-J119</f>
        <v>-176043</v>
      </c>
      <c r="M119" s="31">
        <f>(I119-J119)/J119*100</f>
        <v>-6.4068615284056705</v>
      </c>
      <c r="N119" s="33">
        <f t="shared" si="8"/>
        <v>-33260</v>
      </c>
      <c r="O119" s="34">
        <v>0</v>
      </c>
    </row>
    <row r="120" spans="1:15" ht="9.75" customHeight="1">
      <c r="A120" s="14" t="s">
        <v>16</v>
      </c>
      <c r="B120" s="14" t="s">
        <v>141</v>
      </c>
      <c r="C120" s="10">
        <v>36510</v>
      </c>
      <c r="D120" s="10">
        <v>0</v>
      </c>
      <c r="E120" s="10">
        <v>0</v>
      </c>
      <c r="F120" s="10">
        <v>0</v>
      </c>
      <c r="G120" s="10">
        <v>1012</v>
      </c>
      <c r="H120" s="10">
        <v>0</v>
      </c>
      <c r="I120" s="10">
        <v>37522</v>
      </c>
      <c r="J120" s="10">
        <v>40118</v>
      </c>
      <c r="K120" s="10">
        <v>40118</v>
      </c>
      <c r="L120" s="14">
        <f>I120-J120</f>
        <v>-2596</v>
      </c>
      <c r="M120" s="31">
        <f>(I120-J120)/J120*100</f>
        <v>-6.470910813101351</v>
      </c>
      <c r="N120" s="33">
        <f t="shared" si="8"/>
        <v>-3608</v>
      </c>
      <c r="O120" s="34">
        <f>(C120-K120)/K120*100</f>
        <v>-8.993469265666285</v>
      </c>
    </row>
    <row r="121" spans="1:15" ht="9.75" customHeight="1">
      <c r="A121" s="14" t="s">
        <v>17</v>
      </c>
      <c r="B121" s="14"/>
      <c r="C121" s="10">
        <v>332542</v>
      </c>
      <c r="D121" s="10">
        <v>3588</v>
      </c>
      <c r="E121" s="10">
        <v>0</v>
      </c>
      <c r="F121" s="10">
        <v>38201</v>
      </c>
      <c r="G121" s="10">
        <v>2169</v>
      </c>
      <c r="H121" s="10">
        <v>0</v>
      </c>
      <c r="I121" s="10">
        <v>376500</v>
      </c>
      <c r="J121" s="10">
        <v>402779</v>
      </c>
      <c r="K121" s="10">
        <v>358527</v>
      </c>
      <c r="L121" s="14">
        <f>I121-J121</f>
        <v>-26279</v>
      </c>
      <c r="M121" s="31">
        <f>(I121-J121)/J121*100</f>
        <v>-6.524421581065547</v>
      </c>
      <c r="N121" s="33">
        <f t="shared" si="8"/>
        <v>-25985</v>
      </c>
      <c r="O121" s="34">
        <f>(C121-K121)/K121*100</f>
        <v>-7.247710772131527</v>
      </c>
    </row>
    <row r="122" spans="1:15" ht="9.75" customHeight="1">
      <c r="A122" s="14" t="s">
        <v>124</v>
      </c>
      <c r="B122" s="14" t="s">
        <v>141</v>
      </c>
      <c r="C122" s="10">
        <v>75570</v>
      </c>
      <c r="D122" s="10">
        <v>6987</v>
      </c>
      <c r="E122" s="10">
        <v>0</v>
      </c>
      <c r="F122" s="10">
        <v>14842</v>
      </c>
      <c r="G122" s="10">
        <v>4917</v>
      </c>
      <c r="H122" s="10">
        <v>0</v>
      </c>
      <c r="I122" s="10">
        <v>102316</v>
      </c>
      <c r="J122" s="10">
        <v>109461</v>
      </c>
      <c r="K122" s="10">
        <v>82436</v>
      </c>
      <c r="L122" s="14">
        <f>I122-J122</f>
        <v>-7145</v>
      </c>
      <c r="M122" s="31">
        <f>(I122-J122)/J122*100</f>
        <v>-6.52743899653758</v>
      </c>
      <c r="N122" s="33">
        <f t="shared" si="8"/>
        <v>-6866</v>
      </c>
      <c r="O122" s="34">
        <f>(C122-K122)/K122*100</f>
        <v>-8.328885438400699</v>
      </c>
    </row>
    <row r="123" spans="1:15" ht="9.75" customHeight="1">
      <c r="A123" s="14" t="s">
        <v>21</v>
      </c>
      <c r="B123" s="14"/>
      <c r="C123" s="10">
        <v>320605</v>
      </c>
      <c r="D123" s="10">
        <v>4316</v>
      </c>
      <c r="E123" s="10">
        <v>0</v>
      </c>
      <c r="F123" s="10">
        <v>107977</v>
      </c>
      <c r="G123" s="10">
        <v>0</v>
      </c>
      <c r="H123" s="10">
        <v>0</v>
      </c>
      <c r="I123" s="10">
        <v>432898</v>
      </c>
      <c r="J123" s="10">
        <v>464580</v>
      </c>
      <c r="K123" s="10">
        <v>346515</v>
      </c>
      <c r="L123" s="14">
        <f>I123-J123</f>
        <v>-31682</v>
      </c>
      <c r="M123" s="31">
        <f>(I123-J123)/J123*100</f>
        <v>-6.819492875285203</v>
      </c>
      <c r="N123" s="33">
        <f t="shared" si="8"/>
        <v>-25910</v>
      </c>
      <c r="O123" s="34">
        <f>(C123-K123)/K123*100</f>
        <v>-7.477309784569211</v>
      </c>
    </row>
    <row r="124" spans="1:15" ht="9.75" customHeight="1">
      <c r="A124" s="14" t="s">
        <v>33</v>
      </c>
      <c r="B124" s="14" t="s">
        <v>141</v>
      </c>
      <c r="C124" s="10">
        <v>178451</v>
      </c>
      <c r="D124" s="10">
        <v>7187</v>
      </c>
      <c r="E124" s="10">
        <v>0</v>
      </c>
      <c r="F124" s="10">
        <v>88683</v>
      </c>
      <c r="G124" s="10">
        <v>0</v>
      </c>
      <c r="H124" s="10">
        <v>0</v>
      </c>
      <c r="I124" s="10">
        <v>274321</v>
      </c>
      <c r="J124" s="10">
        <v>295073</v>
      </c>
      <c r="K124" s="10">
        <v>196689</v>
      </c>
      <c r="L124" s="14">
        <f>I124-J124</f>
        <v>-20752</v>
      </c>
      <c r="M124" s="31">
        <f>(I124-J124)/J124*100</f>
        <v>-7.032835942292246</v>
      </c>
      <c r="N124" s="33">
        <f t="shared" si="8"/>
        <v>-18238</v>
      </c>
      <c r="O124" s="34">
        <f>(C124-K124)/K124*100</f>
        <v>-9.272506342500089</v>
      </c>
    </row>
    <row r="125" spans="1:15" ht="9.75" customHeight="1">
      <c r="A125" s="14" t="s">
        <v>28</v>
      </c>
      <c r="B125" s="14" t="s">
        <v>141</v>
      </c>
      <c r="C125" s="10">
        <v>48637</v>
      </c>
      <c r="D125" s="10">
        <v>0</v>
      </c>
      <c r="E125" s="10">
        <v>3891</v>
      </c>
      <c r="F125" s="10">
        <v>2605</v>
      </c>
      <c r="G125" s="10">
        <v>0</v>
      </c>
      <c r="H125" s="10">
        <v>0</v>
      </c>
      <c r="I125" s="10">
        <v>55133</v>
      </c>
      <c r="J125" s="10">
        <v>59325</v>
      </c>
      <c r="K125" s="10">
        <v>54931</v>
      </c>
      <c r="L125" s="14">
        <f>I125-J125</f>
        <v>-4192</v>
      </c>
      <c r="M125" s="31">
        <f>(I125-J125)/J125*100</f>
        <v>-7.066160977665402</v>
      </c>
      <c r="N125" s="33">
        <f t="shared" si="8"/>
        <v>-6294</v>
      </c>
      <c r="O125" s="34">
        <v>0</v>
      </c>
    </row>
    <row r="126" spans="1:15" ht="9.75" customHeight="1">
      <c r="A126" s="14" t="s">
        <v>71</v>
      </c>
      <c r="B126" s="14"/>
      <c r="C126" s="10">
        <v>300620</v>
      </c>
      <c r="D126" s="10">
        <v>1999</v>
      </c>
      <c r="E126" s="10">
        <v>0</v>
      </c>
      <c r="F126" s="10">
        <v>83302</v>
      </c>
      <c r="G126" s="10">
        <v>11570</v>
      </c>
      <c r="H126" s="10">
        <v>0</v>
      </c>
      <c r="I126" s="10">
        <v>397491</v>
      </c>
      <c r="J126" s="10">
        <v>429502</v>
      </c>
      <c r="K126" s="10">
        <v>325275</v>
      </c>
      <c r="L126" s="14">
        <f>I126-J126</f>
        <v>-32011</v>
      </c>
      <c r="M126" s="31">
        <f>(I126-J126)/J126*100</f>
        <v>-7.453050276832237</v>
      </c>
      <c r="N126" s="33">
        <f t="shared" si="8"/>
        <v>-24655</v>
      </c>
      <c r="O126" s="34">
        <f aca="true" t="shared" si="9" ref="O126:O132">(C126-K126)/K126*100</f>
        <v>-7.579740219814004</v>
      </c>
    </row>
    <row r="127" spans="1:15" ht="9.75" customHeight="1">
      <c r="A127" s="14" t="s">
        <v>54</v>
      </c>
      <c r="B127" s="14" t="s">
        <v>138</v>
      </c>
      <c r="C127" s="10">
        <v>1499185</v>
      </c>
      <c r="D127" s="10">
        <v>50738</v>
      </c>
      <c r="E127" s="10">
        <v>0</v>
      </c>
      <c r="F127" s="10">
        <v>473810</v>
      </c>
      <c r="G127" s="10">
        <v>53075</v>
      </c>
      <c r="H127" s="10">
        <v>0</v>
      </c>
      <c r="I127" s="10">
        <v>2076808</v>
      </c>
      <c r="J127" s="10">
        <v>2249106</v>
      </c>
      <c r="K127" s="10">
        <v>1515879</v>
      </c>
      <c r="L127" s="14">
        <f>I127-J127</f>
        <v>-172298</v>
      </c>
      <c r="M127" s="31">
        <f>(I127-J127)/J127*100</f>
        <v>-7.660732753369561</v>
      </c>
      <c r="N127" s="33">
        <f t="shared" si="8"/>
        <v>-16694</v>
      </c>
      <c r="O127" s="34">
        <f t="shared" si="9"/>
        <v>-1.1012752337092868</v>
      </c>
    </row>
    <row r="128" spans="1:15" ht="9.75" customHeight="1">
      <c r="A128" s="14" t="s">
        <v>45</v>
      </c>
      <c r="B128" s="14" t="s">
        <v>142</v>
      </c>
      <c r="C128" s="10">
        <v>661057</v>
      </c>
      <c r="D128" s="10">
        <v>3907</v>
      </c>
      <c r="E128" s="10">
        <v>0</v>
      </c>
      <c r="F128" s="10">
        <v>347191</v>
      </c>
      <c r="G128" s="10">
        <v>4194</v>
      </c>
      <c r="H128" s="10">
        <v>0</v>
      </c>
      <c r="I128" s="10">
        <v>1016349</v>
      </c>
      <c r="J128" s="10">
        <v>1123412</v>
      </c>
      <c r="K128" s="10">
        <v>699238</v>
      </c>
      <c r="L128" s="14">
        <f>I128-J128</f>
        <v>-107063</v>
      </c>
      <c r="M128" s="31">
        <f>(I128-J128)/J128*100</f>
        <v>-9.530163466297315</v>
      </c>
      <c r="N128" s="33">
        <f t="shared" si="8"/>
        <v>-38181</v>
      </c>
      <c r="O128" s="34">
        <f t="shared" si="9"/>
        <v>-5.460372577005254</v>
      </c>
    </row>
    <row r="129" spans="1:15" ht="9.75" customHeight="1">
      <c r="A129" s="14" t="s">
        <v>125</v>
      </c>
      <c r="B129" s="14" t="s">
        <v>141</v>
      </c>
      <c r="C129" s="10">
        <v>20919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20919</v>
      </c>
      <c r="J129" s="10">
        <v>23626</v>
      </c>
      <c r="K129" s="10">
        <v>23626</v>
      </c>
      <c r="L129" s="14">
        <f>I129-J129</f>
        <v>-2707</v>
      </c>
      <c r="M129" s="31">
        <f>(I129-J129)/J129*100</f>
        <v>-11.457716075510032</v>
      </c>
      <c r="N129" s="33">
        <f t="shared" si="8"/>
        <v>-2707</v>
      </c>
      <c r="O129" s="34">
        <f t="shared" si="9"/>
        <v>-11.457716075510032</v>
      </c>
    </row>
    <row r="130" spans="1:15" ht="9.75" customHeight="1">
      <c r="A130" s="14" t="s">
        <v>66</v>
      </c>
      <c r="B130" s="14" t="s">
        <v>138</v>
      </c>
      <c r="C130" s="10">
        <v>602062</v>
      </c>
      <c r="D130" s="10">
        <v>-2</v>
      </c>
      <c r="E130" s="10">
        <v>0</v>
      </c>
      <c r="F130" s="10">
        <v>176307</v>
      </c>
      <c r="G130" s="10">
        <v>2314</v>
      </c>
      <c r="H130" s="10">
        <v>0</v>
      </c>
      <c r="I130" s="10">
        <v>780681</v>
      </c>
      <c r="J130" s="10">
        <v>885028</v>
      </c>
      <c r="K130" s="10">
        <v>648893</v>
      </c>
      <c r="L130" s="14">
        <f>I130-J130</f>
        <v>-104347</v>
      </c>
      <c r="M130" s="31">
        <f>(I130-J130)/J130*100</f>
        <v>-11.790248444117022</v>
      </c>
      <c r="N130" s="33">
        <f t="shared" si="8"/>
        <v>-46831</v>
      </c>
      <c r="O130" s="34">
        <f t="shared" si="9"/>
        <v>-7.217060439856803</v>
      </c>
    </row>
    <row r="131" spans="1:15" ht="9.75" customHeight="1">
      <c r="A131" s="14" t="s">
        <v>35</v>
      </c>
      <c r="B131" s="14" t="s">
        <v>141</v>
      </c>
      <c r="C131" s="10">
        <v>110930</v>
      </c>
      <c r="D131" s="10">
        <v>0</v>
      </c>
      <c r="E131" s="10">
        <v>0</v>
      </c>
      <c r="F131" s="10">
        <v>1855</v>
      </c>
      <c r="G131" s="10">
        <v>0</v>
      </c>
      <c r="H131" s="10">
        <v>0</v>
      </c>
      <c r="I131" s="10">
        <v>112785</v>
      </c>
      <c r="J131" s="10">
        <v>128365</v>
      </c>
      <c r="K131" s="10">
        <v>122548</v>
      </c>
      <c r="L131" s="14">
        <f>I131-J131</f>
        <v>-15580</v>
      </c>
      <c r="M131" s="31">
        <f>(I131-J131)/J131*100</f>
        <v>-12.137264830756047</v>
      </c>
      <c r="N131" s="33">
        <f t="shared" si="8"/>
        <v>-11618</v>
      </c>
      <c r="O131" s="34">
        <f t="shared" si="9"/>
        <v>-9.480366876652415</v>
      </c>
    </row>
    <row r="132" spans="1:15" ht="9.75" customHeight="1">
      <c r="A132" s="14" t="s">
        <v>11</v>
      </c>
      <c r="B132" s="14" t="s">
        <v>143</v>
      </c>
      <c r="C132" s="10">
        <v>214560</v>
      </c>
      <c r="D132" s="10">
        <v>0</v>
      </c>
      <c r="E132" s="10">
        <v>0</v>
      </c>
      <c r="F132" s="10">
        <v>59091</v>
      </c>
      <c r="G132" s="10">
        <v>39336</v>
      </c>
      <c r="H132" s="10">
        <v>0</v>
      </c>
      <c r="I132" s="10">
        <v>312987</v>
      </c>
      <c r="J132" s="10">
        <v>356809</v>
      </c>
      <c r="K132" s="10">
        <v>230453</v>
      </c>
      <c r="L132" s="14">
        <f>I132-J132</f>
        <v>-43822</v>
      </c>
      <c r="M132" s="31">
        <f>(I132-J132)/J132*100</f>
        <v>-12.281640877892654</v>
      </c>
      <c r="N132" s="33">
        <f t="shared" si="8"/>
        <v>-15893</v>
      </c>
      <c r="O132" s="34">
        <f t="shared" si="9"/>
        <v>-6.896417056840224</v>
      </c>
    </row>
    <row r="133" spans="1:15" ht="9.75" customHeight="1">
      <c r="A133" s="14" t="s">
        <v>37</v>
      </c>
      <c r="B133" s="14" t="s">
        <v>141</v>
      </c>
      <c r="C133" s="10">
        <v>130159</v>
      </c>
      <c r="D133" s="10">
        <v>14336</v>
      </c>
      <c r="E133" s="10">
        <v>0</v>
      </c>
      <c r="F133" s="10">
        <v>118181</v>
      </c>
      <c r="G133" s="10">
        <v>19524</v>
      </c>
      <c r="H133" s="10">
        <v>0</v>
      </c>
      <c r="I133" s="10">
        <v>282200</v>
      </c>
      <c r="J133" s="10">
        <v>322786</v>
      </c>
      <c r="K133" s="10">
        <v>140278</v>
      </c>
      <c r="L133" s="14">
        <f>I133-J133</f>
        <v>-40586</v>
      </c>
      <c r="M133" s="31">
        <f>(I133-J133)/J133*100</f>
        <v>-12.573655610838141</v>
      </c>
      <c r="N133" s="33">
        <f t="shared" si="8"/>
        <v>-10119</v>
      </c>
      <c r="O133" s="34">
        <v>0</v>
      </c>
    </row>
    <row r="134" spans="1:15" ht="9.75" customHeight="1">
      <c r="A134" s="14" t="s">
        <v>131</v>
      </c>
      <c r="B134" s="14"/>
      <c r="C134" s="10">
        <v>85736</v>
      </c>
      <c r="D134" s="10">
        <v>0</v>
      </c>
      <c r="E134" s="10">
        <v>10289</v>
      </c>
      <c r="F134" s="10">
        <v>58181</v>
      </c>
      <c r="G134" s="10">
        <v>0</v>
      </c>
      <c r="H134" s="10">
        <v>0</v>
      </c>
      <c r="I134" s="10">
        <v>154206</v>
      </c>
      <c r="J134" s="10">
        <v>178342</v>
      </c>
      <c r="K134" s="10">
        <v>97190</v>
      </c>
      <c r="L134" s="14">
        <f>I134-J134</f>
        <v>-24136</v>
      </c>
      <c r="M134" s="31">
        <f>(I134-J134)/J134*100</f>
        <v>-13.533547902344933</v>
      </c>
      <c r="N134" s="33">
        <f t="shared" si="8"/>
        <v>-11454</v>
      </c>
      <c r="O134" s="34">
        <f>(C134-K134)/K134*100</f>
        <v>-11.785163082621668</v>
      </c>
    </row>
    <row r="135" spans="1:15" ht="9.75" customHeight="1">
      <c r="A135" s="14" t="s">
        <v>122</v>
      </c>
      <c r="B135" s="14" t="s">
        <v>141</v>
      </c>
      <c r="C135" s="10">
        <v>0</v>
      </c>
      <c r="D135" s="10">
        <v>0</v>
      </c>
      <c r="E135" s="10">
        <v>0</v>
      </c>
      <c r="F135" s="10">
        <v>0</v>
      </c>
      <c r="G135" s="10">
        <v>1735</v>
      </c>
      <c r="H135" s="10">
        <v>0</v>
      </c>
      <c r="I135" s="10">
        <v>1735</v>
      </c>
      <c r="J135" s="10">
        <v>5763</v>
      </c>
      <c r="K135" s="10">
        <v>0</v>
      </c>
      <c r="L135" s="14">
        <f>I135-J135</f>
        <v>-4028</v>
      </c>
      <c r="M135" s="31">
        <f>(I135-J135)/J135*100</f>
        <v>-69.89415235120597</v>
      </c>
      <c r="N135" s="33">
        <f t="shared" si="8"/>
        <v>0</v>
      </c>
      <c r="O135" s="34" t="e">
        <f>(C135-K135)/K135*100</f>
        <v>#DIV/0!</v>
      </c>
    </row>
    <row r="136" spans="1:15" ht="12" customHeight="1">
      <c r="A136" s="16" t="s">
        <v>1</v>
      </c>
      <c r="B136" s="16"/>
      <c r="C136" s="12">
        <f aca="true" t="shared" si="10" ref="C136:I136">SUM(C6:C135)</f>
        <v>1096768035</v>
      </c>
      <c r="D136" s="12">
        <f t="shared" si="10"/>
        <v>197521968</v>
      </c>
      <c r="E136" s="12">
        <f t="shared" si="10"/>
        <v>33390252</v>
      </c>
      <c r="F136" s="12">
        <f t="shared" si="10"/>
        <v>205196416</v>
      </c>
      <c r="G136" s="12">
        <f t="shared" si="10"/>
        <v>63669040</v>
      </c>
      <c r="H136" s="12">
        <f t="shared" si="10"/>
        <v>6454285</v>
      </c>
      <c r="I136" s="12">
        <f t="shared" si="1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 t="shared" si="8"/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2" sqref="R22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3" width="11.00390625" style="2" customWidth="1"/>
    <col min="4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hidden="1" customWidth="1"/>
    <col min="10" max="10" width="12.140625" style="2" hidden="1" customWidth="1"/>
    <col min="11" max="11" width="11.7109375" style="2" customWidth="1"/>
    <col min="12" max="12" width="11.8515625" style="2" hidden="1" customWidth="1"/>
    <col min="13" max="13" width="10.28125" style="7" hidden="1" customWidth="1"/>
    <col min="14" max="14" width="10.7109375" style="7" customWidth="1"/>
    <col min="15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155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4" ht="12.75">
      <c r="A4" s="4"/>
      <c r="B4" s="4"/>
      <c r="C4" s="45"/>
      <c r="D4" s="42"/>
      <c r="E4" s="43"/>
      <c r="F4" s="43"/>
      <c r="G4" s="43"/>
      <c r="H4" s="44"/>
      <c r="I4" s="39"/>
      <c r="J4" s="9"/>
      <c r="K4" s="41"/>
      <c r="L4" s="41"/>
      <c r="M4" s="46"/>
      <c r="N4" s="46"/>
    </row>
    <row r="5" spans="1:15" s="8" customFormat="1" ht="46.5" customHeight="1">
      <c r="A5" s="13" t="s">
        <v>0</v>
      </c>
      <c r="B5" s="21" t="s">
        <v>137</v>
      </c>
      <c r="C5" s="19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112</v>
      </c>
      <c r="B6" s="14" t="s">
        <v>140</v>
      </c>
      <c r="C6" s="10">
        <v>78698130</v>
      </c>
      <c r="D6" s="10">
        <v>29920612</v>
      </c>
      <c r="E6" s="10">
        <v>0</v>
      </c>
      <c r="F6" s="10">
        <v>11295040</v>
      </c>
      <c r="G6" s="10">
        <v>3901962</v>
      </c>
      <c r="H6" s="10">
        <v>2220083</v>
      </c>
      <c r="I6" s="10">
        <v>126035827</v>
      </c>
      <c r="J6" s="10">
        <v>118903342</v>
      </c>
      <c r="K6" s="10">
        <v>74533041</v>
      </c>
      <c r="L6" s="14">
        <f>I6-J6</f>
        <v>7132485</v>
      </c>
      <c r="M6" s="31">
        <f>(I6-J6)/J6*100</f>
        <v>5.99855721464919</v>
      </c>
      <c r="N6" s="33">
        <f>C6-K6</f>
        <v>4165089</v>
      </c>
      <c r="O6" s="34">
        <f>(C6-K6)/K6*100</f>
        <v>5.588245084485417</v>
      </c>
    </row>
    <row r="7" spans="1:15" ht="10.5" customHeight="1">
      <c r="A7" s="14" t="s">
        <v>80</v>
      </c>
      <c r="B7" s="14" t="s">
        <v>140</v>
      </c>
      <c r="C7" s="10">
        <v>78697712</v>
      </c>
      <c r="D7" s="10">
        <v>19172303</v>
      </c>
      <c r="E7" s="10">
        <v>0</v>
      </c>
      <c r="F7" s="10">
        <v>13085028</v>
      </c>
      <c r="G7" s="10">
        <v>4922103</v>
      </c>
      <c r="H7" s="10">
        <v>1965785</v>
      </c>
      <c r="I7" s="10">
        <v>117842931</v>
      </c>
      <c r="J7" s="10">
        <v>113670880</v>
      </c>
      <c r="K7" s="10">
        <v>74296675</v>
      </c>
      <c r="L7" s="14">
        <f>I7-J7</f>
        <v>4172051</v>
      </c>
      <c r="M7" s="31">
        <f>(I7-J7)/J7*100</f>
        <v>3.670290051418622</v>
      </c>
      <c r="N7" s="33">
        <f>C7-K7</f>
        <v>4401037</v>
      </c>
      <c r="O7" s="34">
        <f>(C7-K7)/K7*100</f>
        <v>5.923598868993801</v>
      </c>
    </row>
    <row r="8" spans="1:15" ht="9.75" customHeight="1">
      <c r="A8" s="14" t="s">
        <v>107</v>
      </c>
      <c r="B8" s="14" t="s">
        <v>140</v>
      </c>
      <c r="C8" s="10">
        <v>63232422</v>
      </c>
      <c r="D8" s="10">
        <v>23102532</v>
      </c>
      <c r="E8" s="10">
        <v>7587888</v>
      </c>
      <c r="F8" s="10">
        <v>12843615</v>
      </c>
      <c r="G8" s="10">
        <v>2211801</v>
      </c>
      <c r="H8" s="10">
        <v>0</v>
      </c>
      <c r="I8" s="10">
        <v>108978258</v>
      </c>
      <c r="J8" s="10">
        <v>104504036</v>
      </c>
      <c r="K8" s="10">
        <v>60433701</v>
      </c>
      <c r="L8" s="14">
        <f>I8-J8</f>
        <v>4474222</v>
      </c>
      <c r="M8" s="31">
        <f>(I8-J8)/J8*100</f>
        <v>4.2813867973481905</v>
      </c>
      <c r="N8" s="33">
        <f>C8-K8</f>
        <v>2798721</v>
      </c>
      <c r="O8" s="34">
        <f>(C8-K8)/K8*100</f>
        <v>4.631060076893189</v>
      </c>
    </row>
    <row r="9" spans="1:15" ht="9.75" customHeight="1">
      <c r="A9" s="14" t="s">
        <v>130</v>
      </c>
      <c r="B9" s="14" t="s">
        <v>140</v>
      </c>
      <c r="C9" s="10">
        <v>58673239</v>
      </c>
      <c r="D9" s="10">
        <v>11077125</v>
      </c>
      <c r="E9" s="10">
        <v>0</v>
      </c>
      <c r="F9" s="10">
        <v>10464036</v>
      </c>
      <c r="G9" s="10">
        <v>3501801</v>
      </c>
      <c r="H9" s="10">
        <v>901251</v>
      </c>
      <c r="I9" s="10">
        <v>84617452</v>
      </c>
      <c r="J9" s="10">
        <v>82581882</v>
      </c>
      <c r="K9" s="10">
        <v>56775714</v>
      </c>
      <c r="L9" s="14">
        <f>I9-J9</f>
        <v>2035570</v>
      </c>
      <c r="M9" s="31">
        <f>(I9-J9)/J9*100</f>
        <v>2.4649111290537067</v>
      </c>
      <c r="N9" s="33">
        <f>C9-K9</f>
        <v>1897525</v>
      </c>
      <c r="O9" s="34">
        <f>(C9-K9)/K9*100</f>
        <v>3.342142029248633</v>
      </c>
    </row>
    <row r="10" spans="1:15" ht="9.75" customHeight="1">
      <c r="A10" s="14" t="s">
        <v>95</v>
      </c>
      <c r="B10" s="14" t="s">
        <v>140</v>
      </c>
      <c r="C10" s="10">
        <v>51612657</v>
      </c>
      <c r="D10" s="10">
        <v>17557412</v>
      </c>
      <c r="E10" s="10">
        <v>6193521</v>
      </c>
      <c r="F10" s="10">
        <v>12085819</v>
      </c>
      <c r="G10" s="10">
        <v>8298520</v>
      </c>
      <c r="H10" s="10">
        <v>0</v>
      </c>
      <c r="I10" s="10">
        <v>95747929</v>
      </c>
      <c r="J10" s="10">
        <v>92686778</v>
      </c>
      <c r="K10" s="10">
        <v>49731648</v>
      </c>
      <c r="L10" s="14">
        <f>I10-J10</f>
        <v>3061151</v>
      </c>
      <c r="M10" s="31">
        <f>(I10-J10)/J10*100</f>
        <v>3.30268358233361</v>
      </c>
      <c r="N10" s="33">
        <f>C10-K10</f>
        <v>1881009</v>
      </c>
      <c r="O10" s="34">
        <f>(C10-K10)/K10*100</f>
        <v>3.782317851200105</v>
      </c>
    </row>
    <row r="11" spans="1:15" ht="9.75" customHeight="1">
      <c r="A11" s="14" t="s">
        <v>111</v>
      </c>
      <c r="B11" s="14" t="s">
        <v>140</v>
      </c>
      <c r="C11" s="10">
        <v>38640891</v>
      </c>
      <c r="D11" s="10">
        <v>2909631</v>
      </c>
      <c r="E11" s="10">
        <v>0</v>
      </c>
      <c r="F11" s="10">
        <v>7262121</v>
      </c>
      <c r="G11" s="10">
        <v>2786516</v>
      </c>
      <c r="H11" s="10">
        <v>0</v>
      </c>
      <c r="I11" s="10">
        <v>51599159</v>
      </c>
      <c r="J11" s="10">
        <v>50758732</v>
      </c>
      <c r="K11" s="10">
        <v>37926036</v>
      </c>
      <c r="L11" s="14">
        <f>I11-J11</f>
        <v>840427</v>
      </c>
      <c r="M11" s="31">
        <f>(I11-J11)/J11*100</f>
        <v>1.6557289098553525</v>
      </c>
      <c r="N11" s="33">
        <f>C11-K11</f>
        <v>714855</v>
      </c>
      <c r="O11" s="34">
        <f>(C11-K11)/K11*100</f>
        <v>1.8848661115018717</v>
      </c>
    </row>
    <row r="12" spans="1:15" ht="9.75" customHeight="1">
      <c r="A12" s="14" t="s">
        <v>78</v>
      </c>
      <c r="B12" s="14" t="s">
        <v>140</v>
      </c>
      <c r="C12" s="10">
        <v>36825060</v>
      </c>
      <c r="D12" s="10">
        <v>5972229</v>
      </c>
      <c r="E12" s="10">
        <v>0</v>
      </c>
      <c r="F12" s="10">
        <v>6244143</v>
      </c>
      <c r="G12" s="10">
        <v>1395717</v>
      </c>
      <c r="H12" s="10">
        <v>0</v>
      </c>
      <c r="I12" s="10">
        <v>50437149</v>
      </c>
      <c r="J12" s="10">
        <v>49960980</v>
      </c>
      <c r="K12" s="10">
        <v>36118449</v>
      </c>
      <c r="L12" s="14">
        <f>I12-J12</f>
        <v>476169</v>
      </c>
      <c r="M12" s="31">
        <f>(I12-J12)/J12*100</f>
        <v>0.9530817850250336</v>
      </c>
      <c r="N12" s="33">
        <f>C12-K12</f>
        <v>706611</v>
      </c>
      <c r="O12" s="34">
        <f>(C12-K12)/K12*100</f>
        <v>1.956371382392417</v>
      </c>
    </row>
    <row r="13" spans="1:15" ht="9.75" customHeight="1">
      <c r="A13" s="14" t="s">
        <v>90</v>
      </c>
      <c r="B13" s="14" t="s">
        <v>140</v>
      </c>
      <c r="C13" s="10">
        <v>36352569</v>
      </c>
      <c r="D13" s="10">
        <v>4953879</v>
      </c>
      <c r="E13" s="10">
        <v>0</v>
      </c>
      <c r="F13" s="10">
        <v>6035617</v>
      </c>
      <c r="G13" s="10">
        <v>2530830</v>
      </c>
      <c r="H13" s="10">
        <v>0</v>
      </c>
      <c r="I13" s="10">
        <v>49872895</v>
      </c>
      <c r="J13" s="10">
        <v>49171034</v>
      </c>
      <c r="K13" s="10">
        <v>35879949</v>
      </c>
      <c r="L13" s="14">
        <f>I13-J13</f>
        <v>701861</v>
      </c>
      <c r="M13" s="31">
        <f>(I13-J13)/J13*100</f>
        <v>1.427387107621125</v>
      </c>
      <c r="N13" s="33">
        <f>C13-K13</f>
        <v>472620</v>
      </c>
      <c r="O13" s="34">
        <f>(C13-K13)/K13*100</f>
        <v>1.3172259525786951</v>
      </c>
    </row>
    <row r="14" spans="1:15" ht="9.75" customHeight="1">
      <c r="A14" s="14" t="s">
        <v>115</v>
      </c>
      <c r="B14" s="14" t="s">
        <v>140</v>
      </c>
      <c r="C14" s="10">
        <v>34809538</v>
      </c>
      <c r="D14" s="10">
        <v>3026075</v>
      </c>
      <c r="E14" s="10">
        <v>0</v>
      </c>
      <c r="F14" s="10">
        <v>5706487</v>
      </c>
      <c r="G14" s="10">
        <v>2434803</v>
      </c>
      <c r="H14" s="10">
        <v>0</v>
      </c>
      <c r="I14" s="10">
        <v>45976903</v>
      </c>
      <c r="J14" s="10">
        <v>45304454</v>
      </c>
      <c r="K14" s="10">
        <v>34225099</v>
      </c>
      <c r="L14" s="14">
        <f>I14-J14</f>
        <v>672449</v>
      </c>
      <c r="M14" s="31">
        <f>(I14-J14)/J14*100</f>
        <v>1.4842889398909873</v>
      </c>
      <c r="N14" s="33">
        <f>C14-K14</f>
        <v>584439</v>
      </c>
      <c r="O14" s="34">
        <f>(C14-K14)/K14*100</f>
        <v>1.7076327522091317</v>
      </c>
    </row>
    <row r="15" spans="1:15" ht="9.75" customHeight="1">
      <c r="A15" s="14" t="s">
        <v>97</v>
      </c>
      <c r="B15" s="14" t="s">
        <v>140</v>
      </c>
      <c r="C15" s="10">
        <v>34076818</v>
      </c>
      <c r="D15" s="10">
        <v>10740832</v>
      </c>
      <c r="E15" s="10">
        <v>4089223</v>
      </c>
      <c r="F15" s="10">
        <v>7352553</v>
      </c>
      <c r="G15" s="10">
        <v>3429637</v>
      </c>
      <c r="H15" s="10">
        <v>0</v>
      </c>
      <c r="I15" s="10">
        <v>59689063</v>
      </c>
      <c r="J15" s="10">
        <v>59193015</v>
      </c>
      <c r="K15" s="10">
        <v>33439027</v>
      </c>
      <c r="L15" s="14">
        <f>I15-J15</f>
        <v>496048</v>
      </c>
      <c r="M15" s="31">
        <f>(I15-J15)/J15*100</f>
        <v>0.8380177965254852</v>
      </c>
      <c r="N15" s="33">
        <f>C15-K15</f>
        <v>637791</v>
      </c>
      <c r="O15" s="34">
        <f>(C15-K15)/K15*100</f>
        <v>1.9073252340745441</v>
      </c>
    </row>
    <row r="16" spans="1:15" ht="9.75" customHeight="1">
      <c r="A16" s="14" t="s">
        <v>116</v>
      </c>
      <c r="B16" s="14" t="s">
        <v>140</v>
      </c>
      <c r="C16" s="10">
        <v>33412751</v>
      </c>
      <c r="D16" s="10">
        <v>3694298</v>
      </c>
      <c r="E16" s="10">
        <v>0</v>
      </c>
      <c r="F16" s="10">
        <v>6328960</v>
      </c>
      <c r="G16" s="10">
        <v>1960743</v>
      </c>
      <c r="H16" s="10">
        <v>0</v>
      </c>
      <c r="I16" s="10">
        <v>45396752</v>
      </c>
      <c r="J16" s="10">
        <v>44333242</v>
      </c>
      <c r="K16" s="10">
        <v>32875952</v>
      </c>
      <c r="L16" s="14">
        <f>I16-J16</f>
        <v>1063510</v>
      </c>
      <c r="M16" s="31">
        <f>(I16-J16)/J16*100</f>
        <v>2.3988996789361807</v>
      </c>
      <c r="N16" s="33">
        <f>C16-K16</f>
        <v>536799</v>
      </c>
      <c r="O16" s="34">
        <f>(C16-K16)/K16*100</f>
        <v>1.6328013862533928</v>
      </c>
    </row>
    <row r="17" spans="1:15" ht="9.75" customHeight="1">
      <c r="A17" s="14" t="s">
        <v>76</v>
      </c>
      <c r="B17" s="14" t="s">
        <v>140</v>
      </c>
      <c r="C17" s="10">
        <v>30780658</v>
      </c>
      <c r="D17" s="10">
        <v>5247671</v>
      </c>
      <c r="E17" s="10">
        <v>0</v>
      </c>
      <c r="F17" s="10">
        <v>6633379</v>
      </c>
      <c r="G17" s="10">
        <v>1957272</v>
      </c>
      <c r="H17" s="10">
        <v>0</v>
      </c>
      <c r="I17" s="10">
        <v>44618980</v>
      </c>
      <c r="J17" s="10">
        <v>44619617</v>
      </c>
      <c r="K17" s="10">
        <v>30500229</v>
      </c>
      <c r="L17" s="14">
        <f>I17-J17</f>
        <v>-637</v>
      </c>
      <c r="M17" s="31">
        <f>(I17-J17)/J17*100</f>
        <v>-0.0014276231909386402</v>
      </c>
      <c r="N17" s="33">
        <f>C17-K17</f>
        <v>280429</v>
      </c>
      <c r="O17" s="34">
        <f>(C17-K17)/K17*100</f>
        <v>0.9194324409826562</v>
      </c>
    </row>
    <row r="18" spans="1:15" ht="9.75" customHeight="1">
      <c r="A18" s="14" t="s">
        <v>119</v>
      </c>
      <c r="B18" s="14" t="s">
        <v>140</v>
      </c>
      <c r="C18" s="10">
        <v>26916940</v>
      </c>
      <c r="D18" s="10">
        <v>1365136</v>
      </c>
      <c r="E18" s="10">
        <v>0</v>
      </c>
      <c r="F18" s="10">
        <v>4375358</v>
      </c>
      <c r="G18" s="10">
        <v>659173</v>
      </c>
      <c r="H18" s="10">
        <v>0</v>
      </c>
      <c r="I18" s="10">
        <v>33316607</v>
      </c>
      <c r="J18" s="10">
        <v>32358319</v>
      </c>
      <c r="K18" s="10">
        <v>26369772</v>
      </c>
      <c r="L18" s="14">
        <f>I18-J18</f>
        <v>958288</v>
      </c>
      <c r="M18" s="31">
        <f>(I18-J18)/J18*100</f>
        <v>2.9614888214681363</v>
      </c>
      <c r="N18" s="33">
        <f>C18-K18</f>
        <v>547168</v>
      </c>
      <c r="O18" s="34">
        <f>(C18-K18)/K18*100</f>
        <v>2.0749819148986193</v>
      </c>
    </row>
    <row r="19" spans="1:15" ht="9.75" customHeight="1">
      <c r="A19" s="14" t="s">
        <v>92</v>
      </c>
      <c r="B19" s="14" t="s">
        <v>140</v>
      </c>
      <c r="C19" s="10">
        <v>25305542</v>
      </c>
      <c r="D19" s="10">
        <v>6837110</v>
      </c>
      <c r="E19" s="10">
        <v>0</v>
      </c>
      <c r="F19" s="10">
        <v>4269508</v>
      </c>
      <c r="G19" s="10">
        <v>1206700</v>
      </c>
      <c r="H19" s="10">
        <v>0</v>
      </c>
      <c r="I19" s="10">
        <v>37618860</v>
      </c>
      <c r="J19" s="10">
        <v>38067256</v>
      </c>
      <c r="K19" s="10">
        <v>25275970</v>
      </c>
      <c r="L19" s="14">
        <f>I19-J19</f>
        <v>-448396</v>
      </c>
      <c r="M19" s="31">
        <f>(I19-J19)/J19*100</f>
        <v>-1.1779047063439507</v>
      </c>
      <c r="N19" s="33">
        <f>C19-K19</f>
        <v>29572</v>
      </c>
      <c r="O19" s="34">
        <f>(C19-K19)/K19*100</f>
        <v>0.1169964990463274</v>
      </c>
    </row>
    <row r="20" spans="1:15" ht="9.75" customHeight="1">
      <c r="A20" s="14" t="s">
        <v>110</v>
      </c>
      <c r="B20" s="14" t="s">
        <v>140</v>
      </c>
      <c r="C20" s="10">
        <v>25179401</v>
      </c>
      <c r="D20" s="10">
        <v>4958393</v>
      </c>
      <c r="E20" s="10">
        <v>0</v>
      </c>
      <c r="F20" s="10">
        <v>4537737</v>
      </c>
      <c r="G20" s="10">
        <v>807841</v>
      </c>
      <c r="H20" s="10">
        <v>0</v>
      </c>
      <c r="I20" s="10">
        <v>35483372</v>
      </c>
      <c r="J20" s="10">
        <v>35653979</v>
      </c>
      <c r="K20" s="10">
        <v>25288605</v>
      </c>
      <c r="L20" s="14">
        <f>I20-J20</f>
        <v>-170607</v>
      </c>
      <c r="M20" s="31">
        <f>(I20-J20)/J20*100</f>
        <v>-0.4785076021949752</v>
      </c>
      <c r="N20" s="33">
        <f>C20-K20</f>
        <v>-109204</v>
      </c>
      <c r="O20" s="34">
        <f>(C20-K20)/K20*100</f>
        <v>-0.4318308582066903</v>
      </c>
    </row>
    <row r="21" spans="1:15" ht="9.75" customHeight="1">
      <c r="A21" s="14" t="s">
        <v>82</v>
      </c>
      <c r="B21" s="14" t="s">
        <v>139</v>
      </c>
      <c r="C21" s="10">
        <v>20444493</v>
      </c>
      <c r="D21" s="10">
        <v>893509</v>
      </c>
      <c r="E21" s="10">
        <v>0</v>
      </c>
      <c r="F21" s="10">
        <v>3863984</v>
      </c>
      <c r="G21" s="10">
        <v>975165</v>
      </c>
      <c r="H21" s="10">
        <v>0</v>
      </c>
      <c r="I21" s="10">
        <v>26177151</v>
      </c>
      <c r="J21" s="10">
        <v>25260005</v>
      </c>
      <c r="K21" s="10">
        <v>19930872</v>
      </c>
      <c r="L21" s="14">
        <f>I21-J21</f>
        <v>917146</v>
      </c>
      <c r="M21" s="31">
        <f>(I21-J21)/J21*100</f>
        <v>3.6308227175727</v>
      </c>
      <c r="N21" s="33">
        <f>C21-K21</f>
        <v>513621</v>
      </c>
      <c r="O21" s="34">
        <f>(C21-K21)/K21*100</f>
        <v>2.5770121849159433</v>
      </c>
    </row>
    <row r="22" spans="1:15" ht="9.75" customHeight="1">
      <c r="A22" s="14" t="s">
        <v>101</v>
      </c>
      <c r="B22" s="14" t="s">
        <v>139</v>
      </c>
      <c r="C22" s="10">
        <v>19976123</v>
      </c>
      <c r="D22" s="10">
        <v>6028175</v>
      </c>
      <c r="E22" s="10">
        <v>2397134</v>
      </c>
      <c r="F22" s="10">
        <v>3023372</v>
      </c>
      <c r="G22" s="10">
        <v>1032868</v>
      </c>
      <c r="H22" s="10">
        <v>0</v>
      </c>
      <c r="I22" s="10">
        <v>32457672</v>
      </c>
      <c r="J22" s="10">
        <v>32065393</v>
      </c>
      <c r="K22" s="10">
        <v>19697439</v>
      </c>
      <c r="L22" s="14">
        <f>I22-J22</f>
        <v>392279</v>
      </c>
      <c r="M22" s="31">
        <f>(I22-J22)/J22*100</f>
        <v>1.2233718763403274</v>
      </c>
      <c r="N22" s="33">
        <f>C22-K22</f>
        <v>278684</v>
      </c>
      <c r="O22" s="34">
        <f>(C22-K22)/K22*100</f>
        <v>1.414823520966355</v>
      </c>
    </row>
    <row r="23" spans="1:15" ht="9.75" customHeight="1">
      <c r="A23" s="14" t="s">
        <v>120</v>
      </c>
      <c r="B23" s="14" t="s">
        <v>139</v>
      </c>
      <c r="C23" s="10">
        <v>19136285</v>
      </c>
      <c r="D23" s="10">
        <v>2983166</v>
      </c>
      <c r="E23" s="10">
        <v>0</v>
      </c>
      <c r="F23" s="10">
        <v>3387840</v>
      </c>
      <c r="G23" s="10">
        <v>617812</v>
      </c>
      <c r="H23" s="10">
        <v>0</v>
      </c>
      <c r="I23" s="10">
        <v>26125103</v>
      </c>
      <c r="J23" s="10">
        <v>25350816</v>
      </c>
      <c r="K23" s="10">
        <v>18549307</v>
      </c>
      <c r="L23" s="14">
        <f>I23-J23</f>
        <v>774287</v>
      </c>
      <c r="M23" s="31">
        <f>(I23-J23)/J23*100</f>
        <v>3.054288272219719</v>
      </c>
      <c r="N23" s="33">
        <f>C23-K23</f>
        <v>586978</v>
      </c>
      <c r="O23" s="34">
        <f>(C23-K23)/K23*100</f>
        <v>3.164420104751083</v>
      </c>
    </row>
    <row r="24" spans="1:15" ht="9.75" customHeight="1">
      <c r="A24" s="14" t="s">
        <v>109</v>
      </c>
      <c r="B24" s="14" t="s">
        <v>139</v>
      </c>
      <c r="C24" s="10">
        <v>17956463</v>
      </c>
      <c r="D24" s="10">
        <v>277081</v>
      </c>
      <c r="E24" s="10">
        <v>0</v>
      </c>
      <c r="F24" s="10">
        <v>2983564</v>
      </c>
      <c r="G24" s="10">
        <v>1281612</v>
      </c>
      <c r="H24" s="10">
        <v>0</v>
      </c>
      <c r="I24" s="10">
        <v>22498720</v>
      </c>
      <c r="J24" s="10">
        <v>21839895</v>
      </c>
      <c r="K24" s="10">
        <v>17679717</v>
      </c>
      <c r="L24" s="14">
        <f>I24-J24</f>
        <v>658825</v>
      </c>
      <c r="M24" s="31">
        <f>(I24-J24)/J24*100</f>
        <v>3.0166124882926404</v>
      </c>
      <c r="N24" s="33">
        <f>C24-K24</f>
        <v>276746</v>
      </c>
      <c r="O24" s="34">
        <f>(C24-K24)/K24*100</f>
        <v>1.5653304857764407</v>
      </c>
    </row>
    <row r="25" spans="1:15" ht="9.75" customHeight="1">
      <c r="A25" s="14" t="s">
        <v>91</v>
      </c>
      <c r="B25" s="14" t="s">
        <v>139</v>
      </c>
      <c r="C25" s="10">
        <v>15344377</v>
      </c>
      <c r="D25" s="10">
        <v>2979361</v>
      </c>
      <c r="E25" s="10">
        <v>0</v>
      </c>
      <c r="F25" s="10">
        <v>2798419</v>
      </c>
      <c r="G25" s="10">
        <v>1143068</v>
      </c>
      <c r="H25" s="10">
        <v>0</v>
      </c>
      <c r="I25" s="10">
        <v>22265225</v>
      </c>
      <c r="J25" s="10">
        <v>22349529</v>
      </c>
      <c r="K25" s="10">
        <v>15452856</v>
      </c>
      <c r="L25" s="14">
        <f>I25-J25</f>
        <v>-84304</v>
      </c>
      <c r="M25" s="31">
        <f>(I25-J25)/J25*100</f>
        <v>-0.37720705434105567</v>
      </c>
      <c r="N25" s="33">
        <f>C25-K25</f>
        <v>-108479</v>
      </c>
      <c r="O25" s="34">
        <f>(C25-K25)/K25*100</f>
        <v>-0.701999682129957</v>
      </c>
    </row>
    <row r="26" spans="1:15" ht="9.75" customHeight="1">
      <c r="A26" s="14" t="s">
        <v>89</v>
      </c>
      <c r="B26" s="14" t="s">
        <v>139</v>
      </c>
      <c r="C26" s="10">
        <v>14967263</v>
      </c>
      <c r="D26" s="10">
        <v>453033</v>
      </c>
      <c r="E26" s="10">
        <v>0</v>
      </c>
      <c r="F26" s="10">
        <v>2862557</v>
      </c>
      <c r="G26" s="10">
        <v>286201</v>
      </c>
      <c r="H26" s="10">
        <v>0</v>
      </c>
      <c r="I26" s="10">
        <v>18569054</v>
      </c>
      <c r="J26" s="10">
        <v>18290216</v>
      </c>
      <c r="K26" s="10">
        <v>14741255</v>
      </c>
      <c r="L26" s="14">
        <f>I26-J26</f>
        <v>278838</v>
      </c>
      <c r="M26" s="31">
        <f>(I26-J26)/J26*100</f>
        <v>1.5245199947337964</v>
      </c>
      <c r="N26" s="33">
        <f>C26-K26</f>
        <v>226008</v>
      </c>
      <c r="O26" s="34">
        <f>(C26-K26)/K26*100</f>
        <v>1.533166613019041</v>
      </c>
    </row>
    <row r="27" spans="1:15" ht="9.75" customHeight="1">
      <c r="A27" s="14" t="s">
        <v>113</v>
      </c>
      <c r="B27" s="14" t="s">
        <v>139</v>
      </c>
      <c r="C27" s="10">
        <v>14809955</v>
      </c>
      <c r="D27" s="10">
        <v>421859</v>
      </c>
      <c r="E27" s="10">
        <v>0</v>
      </c>
      <c r="F27" s="10">
        <v>2605987</v>
      </c>
      <c r="G27" s="10">
        <v>422432</v>
      </c>
      <c r="H27" s="10">
        <v>0</v>
      </c>
      <c r="I27" s="10">
        <v>18260233</v>
      </c>
      <c r="J27" s="10">
        <v>18205373</v>
      </c>
      <c r="K27" s="10">
        <v>14737861</v>
      </c>
      <c r="L27" s="14">
        <f>I27-J27</f>
        <v>54860</v>
      </c>
      <c r="M27" s="31">
        <f>(I27-J27)/J27*100</f>
        <v>0.3013396100151312</v>
      </c>
      <c r="N27" s="33">
        <f>C27-K27</f>
        <v>72094</v>
      </c>
      <c r="O27" s="34">
        <f>(C27-K27)/K27*100</f>
        <v>0.48917546447208315</v>
      </c>
    </row>
    <row r="28" spans="1:15" ht="9.75" customHeight="1">
      <c r="A28" s="14" t="s">
        <v>85</v>
      </c>
      <c r="B28" s="14" t="s">
        <v>139</v>
      </c>
      <c r="C28" s="10">
        <v>14209760</v>
      </c>
      <c r="D28" s="10">
        <v>608415</v>
      </c>
      <c r="E28" s="10">
        <v>0</v>
      </c>
      <c r="F28" s="10">
        <v>3706020</v>
      </c>
      <c r="G28" s="10">
        <v>583826</v>
      </c>
      <c r="H28" s="10">
        <v>0</v>
      </c>
      <c r="I28" s="10">
        <v>19108021</v>
      </c>
      <c r="J28" s="10">
        <v>18118866</v>
      </c>
      <c r="K28" s="10">
        <v>14022007</v>
      </c>
      <c r="L28" s="14">
        <f>I28-J28</f>
        <v>989155</v>
      </c>
      <c r="M28" s="31">
        <f>(I28-J28)/J28*100</f>
        <v>5.459254458860725</v>
      </c>
      <c r="N28" s="33">
        <f>C28-K28</f>
        <v>187753</v>
      </c>
      <c r="O28" s="34">
        <f>(C28-K28)/K28*100</f>
        <v>1.3389880635489628</v>
      </c>
    </row>
    <row r="29" spans="1:15" ht="9.75" customHeight="1">
      <c r="A29" s="14" t="s">
        <v>75</v>
      </c>
      <c r="B29" s="14" t="s">
        <v>139</v>
      </c>
      <c r="C29" s="10">
        <v>13528392</v>
      </c>
      <c r="D29" s="10">
        <v>939362</v>
      </c>
      <c r="E29" s="10">
        <v>0</v>
      </c>
      <c r="F29" s="10">
        <v>2760049</v>
      </c>
      <c r="G29" s="10">
        <v>905748</v>
      </c>
      <c r="H29" s="10">
        <v>0</v>
      </c>
      <c r="I29" s="10">
        <v>18133551</v>
      </c>
      <c r="J29" s="10">
        <v>18177719</v>
      </c>
      <c r="K29" s="10">
        <v>13336058</v>
      </c>
      <c r="L29" s="14">
        <f>I29-J29</f>
        <v>-44168</v>
      </c>
      <c r="M29" s="31">
        <f>(I29-J29)/J29*100</f>
        <v>-0.24297878078102098</v>
      </c>
      <c r="N29" s="33">
        <f>C29-K29</f>
        <v>192334</v>
      </c>
      <c r="O29" s="34">
        <f>(C29-K29)/K29*100</f>
        <v>1.4422102843283975</v>
      </c>
    </row>
    <row r="30" spans="1:15" ht="9.75" customHeight="1">
      <c r="A30" s="14" t="s">
        <v>83</v>
      </c>
      <c r="B30" s="14" t="s">
        <v>139</v>
      </c>
      <c r="C30" s="10">
        <v>12698023</v>
      </c>
      <c r="D30" s="10">
        <v>916229</v>
      </c>
      <c r="E30" s="10">
        <v>0</v>
      </c>
      <c r="F30" s="10">
        <v>2217197</v>
      </c>
      <c r="G30" s="10">
        <v>298060</v>
      </c>
      <c r="H30" s="10">
        <v>0</v>
      </c>
      <c r="I30" s="10">
        <v>16129509</v>
      </c>
      <c r="J30" s="10">
        <v>16433170</v>
      </c>
      <c r="K30" s="10">
        <v>12625229</v>
      </c>
      <c r="L30" s="14">
        <f>I30-J30</f>
        <v>-303661</v>
      </c>
      <c r="M30" s="31">
        <f>(I30-J30)/J30*100</f>
        <v>-1.8478540658923386</v>
      </c>
      <c r="N30" s="33">
        <f>C30-K30</f>
        <v>72794</v>
      </c>
      <c r="O30" s="34">
        <f>(C30-K30)/K30*100</f>
        <v>0.576575680330234</v>
      </c>
    </row>
    <row r="31" spans="1:15" ht="9.75" customHeight="1">
      <c r="A31" s="14" t="s">
        <v>99</v>
      </c>
      <c r="B31" s="14" t="s">
        <v>140</v>
      </c>
      <c r="C31" s="10">
        <v>12607210</v>
      </c>
      <c r="D31" s="10">
        <v>562069</v>
      </c>
      <c r="E31" s="10">
        <v>1512865</v>
      </c>
      <c r="F31" s="10">
        <v>1534294</v>
      </c>
      <c r="G31" s="10">
        <v>190318</v>
      </c>
      <c r="H31" s="10">
        <v>208672</v>
      </c>
      <c r="I31" s="10">
        <v>16615428</v>
      </c>
      <c r="J31" s="10">
        <v>15848158</v>
      </c>
      <c r="K31" s="10">
        <v>11845038</v>
      </c>
      <c r="L31" s="14">
        <f>I31-J31</f>
        <v>767270</v>
      </c>
      <c r="M31" s="31">
        <f>(I31-J31)/J31*100</f>
        <v>4.841382828212591</v>
      </c>
      <c r="N31" s="33">
        <f>C31-K31</f>
        <v>762172</v>
      </c>
      <c r="O31" s="34">
        <f>(C31-K31)/K31*100</f>
        <v>6.434525579402954</v>
      </c>
    </row>
    <row r="32" spans="1:15" ht="9.75" customHeight="1">
      <c r="A32" s="14" t="s">
        <v>118</v>
      </c>
      <c r="B32" s="14" t="s">
        <v>139</v>
      </c>
      <c r="C32" s="10">
        <v>12598891</v>
      </c>
      <c r="D32" s="10">
        <v>1047674</v>
      </c>
      <c r="E32" s="10">
        <v>0</v>
      </c>
      <c r="F32" s="10">
        <v>2327425</v>
      </c>
      <c r="G32" s="10">
        <v>199140</v>
      </c>
      <c r="H32" s="10">
        <v>0</v>
      </c>
      <c r="I32" s="10">
        <v>16173130</v>
      </c>
      <c r="J32" s="10">
        <v>16023488</v>
      </c>
      <c r="K32" s="10">
        <v>12413526</v>
      </c>
      <c r="L32" s="14">
        <f>I32-J32</f>
        <v>149642</v>
      </c>
      <c r="M32" s="31">
        <f>(I32-J32)/J32*100</f>
        <v>0.9338915472086977</v>
      </c>
      <c r="N32" s="33">
        <f>C32-K32</f>
        <v>185365</v>
      </c>
      <c r="O32" s="34">
        <f>(C32-K32)/K32*100</f>
        <v>1.493250185322043</v>
      </c>
    </row>
    <row r="33" spans="1:15" ht="9.75" customHeight="1">
      <c r="A33" s="14" t="s">
        <v>117</v>
      </c>
      <c r="B33" s="14" t="s">
        <v>139</v>
      </c>
      <c r="C33" s="10">
        <v>12051855</v>
      </c>
      <c r="D33" s="10">
        <v>278134</v>
      </c>
      <c r="E33" s="10">
        <v>0</v>
      </c>
      <c r="F33" s="10">
        <v>2745212</v>
      </c>
      <c r="G33" s="10">
        <v>1135258</v>
      </c>
      <c r="H33" s="10">
        <v>0</v>
      </c>
      <c r="I33" s="10">
        <v>16210459</v>
      </c>
      <c r="J33" s="10">
        <v>15927148</v>
      </c>
      <c r="K33" s="10">
        <v>11841254</v>
      </c>
      <c r="L33" s="14">
        <f>I33-J33</f>
        <v>283311</v>
      </c>
      <c r="M33" s="31">
        <f>(I33-J33)/J33*100</f>
        <v>1.7787930394066782</v>
      </c>
      <c r="N33" s="33">
        <f>C33-K33</f>
        <v>210601</v>
      </c>
      <c r="O33" s="34">
        <f>(C33-K33)/K33*100</f>
        <v>1.7785362935378297</v>
      </c>
    </row>
    <row r="34" spans="1:15" ht="9.75" customHeight="1">
      <c r="A34" s="14" t="s">
        <v>102</v>
      </c>
      <c r="B34" s="14" t="s">
        <v>139</v>
      </c>
      <c r="C34" s="10">
        <v>10504737</v>
      </c>
      <c r="D34" s="10">
        <v>444679</v>
      </c>
      <c r="E34" s="10">
        <v>840381</v>
      </c>
      <c r="F34" s="10">
        <v>1870462</v>
      </c>
      <c r="G34" s="10">
        <v>146788</v>
      </c>
      <c r="H34" s="10">
        <v>0</v>
      </c>
      <c r="I34" s="10">
        <v>13807047</v>
      </c>
      <c r="J34" s="10">
        <v>13541154</v>
      </c>
      <c r="K34" s="10">
        <v>10271720</v>
      </c>
      <c r="L34" s="14">
        <f>I34-J34</f>
        <v>265893</v>
      </c>
      <c r="M34" s="31">
        <f>(I34-J34)/J34*100</f>
        <v>1.9635918770290923</v>
      </c>
      <c r="N34" s="33">
        <f>C34-K34</f>
        <v>233017</v>
      </c>
      <c r="O34" s="34">
        <f>(C34-K34)/K34*100</f>
        <v>2.2685295159914793</v>
      </c>
    </row>
    <row r="35" spans="1:15" ht="9.75" customHeight="1">
      <c r="A35" s="14" t="s">
        <v>79</v>
      </c>
      <c r="B35" s="14"/>
      <c r="C35" s="10">
        <v>9784561</v>
      </c>
      <c r="D35" s="10">
        <v>177188</v>
      </c>
      <c r="E35" s="10">
        <v>782765</v>
      </c>
      <c r="F35" s="10">
        <v>1657099</v>
      </c>
      <c r="G35" s="10">
        <v>318740</v>
      </c>
      <c r="H35" s="10">
        <v>0</v>
      </c>
      <c r="I35" s="10">
        <v>12720353</v>
      </c>
      <c r="J35" s="10">
        <v>12872244</v>
      </c>
      <c r="K35" s="10">
        <v>9924871</v>
      </c>
      <c r="L35" s="14">
        <f>I35-J35</f>
        <v>-151891</v>
      </c>
      <c r="M35" s="31">
        <f>(I35-J35)/J35*100</f>
        <v>-1.1799885086081339</v>
      </c>
      <c r="N35" s="33">
        <f>C35-K35</f>
        <v>-140310</v>
      </c>
      <c r="O35" s="34">
        <f>(C35-K35)/K35*100</f>
        <v>-1.4137211455947387</v>
      </c>
    </row>
    <row r="36" spans="1:15" ht="9.75" customHeight="1">
      <c r="A36" s="14" t="s">
        <v>100</v>
      </c>
      <c r="B36" s="14"/>
      <c r="C36" s="10">
        <v>9407564</v>
      </c>
      <c r="D36" s="10">
        <v>5160740</v>
      </c>
      <c r="E36" s="10">
        <v>1128907</v>
      </c>
      <c r="F36" s="10">
        <v>797920</v>
      </c>
      <c r="G36" s="10">
        <v>203190</v>
      </c>
      <c r="H36" s="10">
        <v>0</v>
      </c>
      <c r="I36" s="10">
        <v>16698321</v>
      </c>
      <c r="J36" s="10">
        <v>15699042</v>
      </c>
      <c r="K36" s="10">
        <v>8857228</v>
      </c>
      <c r="L36" s="14">
        <f>I36-J36</f>
        <v>999279</v>
      </c>
      <c r="M36" s="31">
        <f>(I36-J36)/J36*100</f>
        <v>6.365222795123422</v>
      </c>
      <c r="N36" s="33">
        <f>C36-K36</f>
        <v>550336</v>
      </c>
      <c r="O36" s="34">
        <f>(C36-K36)/K36*100</f>
        <v>6.213411238820995</v>
      </c>
    </row>
    <row r="37" spans="1:15" ht="9.75" customHeight="1">
      <c r="A37" s="14" t="s">
        <v>88</v>
      </c>
      <c r="B37" s="14"/>
      <c r="C37" s="10">
        <v>9334359</v>
      </c>
      <c r="D37" s="10">
        <v>563544</v>
      </c>
      <c r="E37" s="10">
        <v>0</v>
      </c>
      <c r="F37" s="10">
        <v>2109761</v>
      </c>
      <c r="G37" s="10">
        <v>73466</v>
      </c>
      <c r="H37" s="10">
        <v>0</v>
      </c>
      <c r="I37" s="10">
        <v>12081130</v>
      </c>
      <c r="J37" s="10">
        <v>11921802</v>
      </c>
      <c r="K37" s="10">
        <v>9173636</v>
      </c>
      <c r="L37" s="14">
        <f>I37-J37</f>
        <v>159328</v>
      </c>
      <c r="M37" s="31">
        <f>(I37-J37)/J37*100</f>
        <v>1.3364422593161671</v>
      </c>
      <c r="N37" s="33">
        <f>C37-K37</f>
        <v>160723</v>
      </c>
      <c r="O37" s="34">
        <f>(C37-K37)/K37*100</f>
        <v>1.7520097810726303</v>
      </c>
    </row>
    <row r="38" spans="1:15" ht="9.75" customHeight="1">
      <c r="A38" s="14" t="s">
        <v>7</v>
      </c>
      <c r="B38" s="14" t="s">
        <v>142</v>
      </c>
      <c r="C38" s="10">
        <v>9005450</v>
      </c>
      <c r="D38" s="10">
        <v>240815</v>
      </c>
      <c r="E38" s="10">
        <v>0</v>
      </c>
      <c r="F38" s="10">
        <v>1224279</v>
      </c>
      <c r="G38" s="10">
        <v>166312</v>
      </c>
      <c r="H38" s="10">
        <v>0</v>
      </c>
      <c r="I38" s="10">
        <v>10636856</v>
      </c>
      <c r="J38" s="10">
        <v>10721423</v>
      </c>
      <c r="K38" s="10">
        <v>8988826</v>
      </c>
      <c r="L38" s="14">
        <f>I38-J38</f>
        <v>-84567</v>
      </c>
      <c r="M38" s="31">
        <f>(I38-J38)/J38*100</f>
        <v>-0.7887665657814266</v>
      </c>
      <c r="N38" s="33">
        <f>C38-K38</f>
        <v>16624</v>
      </c>
      <c r="O38" s="34">
        <f>(C38-K38)/K38*100</f>
        <v>0.1849407252960509</v>
      </c>
    </row>
    <row r="39" spans="1:15" ht="9.75" customHeight="1">
      <c r="A39" s="14" t="s">
        <v>84</v>
      </c>
      <c r="B39" s="14" t="s">
        <v>139</v>
      </c>
      <c r="C39" s="10">
        <v>7686481</v>
      </c>
      <c r="D39" s="10">
        <v>140406</v>
      </c>
      <c r="E39" s="10">
        <v>0</v>
      </c>
      <c r="F39" s="10">
        <v>1764801</v>
      </c>
      <c r="G39" s="10">
        <v>95593</v>
      </c>
      <c r="H39" s="10">
        <v>0</v>
      </c>
      <c r="I39" s="10">
        <v>9687281</v>
      </c>
      <c r="J39" s="10">
        <v>9748662</v>
      </c>
      <c r="K39" s="10">
        <v>7507630</v>
      </c>
      <c r="L39" s="14">
        <f>I39-J39</f>
        <v>-61381</v>
      </c>
      <c r="M39" s="31">
        <f>(I39-J39)/J39*100</f>
        <v>-0.6296351232610178</v>
      </c>
      <c r="N39" s="33">
        <f>C39-K39</f>
        <v>178851</v>
      </c>
      <c r="O39" s="34">
        <f>(C39-K39)/K39*100</f>
        <v>2.382256451103744</v>
      </c>
    </row>
    <row r="40" spans="1:15" ht="9.75" customHeight="1">
      <c r="A40" s="14" t="s">
        <v>81</v>
      </c>
      <c r="B40" s="14"/>
      <c r="C40" s="10">
        <v>7631882</v>
      </c>
      <c r="D40" s="10">
        <v>128784</v>
      </c>
      <c r="E40" s="10">
        <v>915827</v>
      </c>
      <c r="F40" s="10">
        <v>1463212</v>
      </c>
      <c r="G40" s="10">
        <v>107741</v>
      </c>
      <c r="H40" s="10">
        <v>0</v>
      </c>
      <c r="I40" s="10">
        <v>10247446</v>
      </c>
      <c r="J40" s="10">
        <v>10233988</v>
      </c>
      <c r="K40" s="10">
        <v>7543953</v>
      </c>
      <c r="L40" s="14">
        <f>I40-J40</f>
        <v>13458</v>
      </c>
      <c r="M40" s="31">
        <f>(I40-J40)/J40*100</f>
        <v>0.131502987887029</v>
      </c>
      <c r="N40" s="33">
        <f>C40-K40</f>
        <v>87929</v>
      </c>
      <c r="O40" s="34">
        <f>(C40-K40)/K40*100</f>
        <v>1.1655560420379079</v>
      </c>
    </row>
    <row r="41" spans="1:15" ht="9.75" customHeight="1">
      <c r="A41" s="14" t="s">
        <v>93</v>
      </c>
      <c r="B41" s="14" t="s">
        <v>139</v>
      </c>
      <c r="C41" s="10">
        <v>6878893</v>
      </c>
      <c r="D41" s="10">
        <v>628889</v>
      </c>
      <c r="E41" s="10">
        <v>825469</v>
      </c>
      <c r="F41" s="10">
        <v>1702397</v>
      </c>
      <c r="G41" s="10">
        <v>60740</v>
      </c>
      <c r="H41" s="10">
        <v>0</v>
      </c>
      <c r="I41" s="10">
        <v>10096388</v>
      </c>
      <c r="J41" s="10">
        <v>9884358</v>
      </c>
      <c r="K41" s="10">
        <v>6720976</v>
      </c>
      <c r="L41" s="14">
        <f>I41-J41</f>
        <v>212030</v>
      </c>
      <c r="M41" s="31">
        <f>(I41-J41)/J41*100</f>
        <v>2.145106439892201</v>
      </c>
      <c r="N41" s="33">
        <f>C41-K41</f>
        <v>157917</v>
      </c>
      <c r="O41" s="34">
        <f>(C41-K41)/K41*100</f>
        <v>2.349614103665896</v>
      </c>
    </row>
    <row r="42" spans="1:15" ht="9.75" customHeight="1">
      <c r="A42" s="14" t="s">
        <v>62</v>
      </c>
      <c r="B42" s="14" t="s">
        <v>142</v>
      </c>
      <c r="C42" s="10">
        <v>6637374</v>
      </c>
      <c r="D42" s="10">
        <v>292933</v>
      </c>
      <c r="E42" s="10">
        <v>0</v>
      </c>
      <c r="F42" s="10">
        <v>1283113</v>
      </c>
      <c r="G42" s="10">
        <v>175423</v>
      </c>
      <c r="H42" s="10">
        <v>0</v>
      </c>
      <c r="I42" s="10">
        <v>8388843</v>
      </c>
      <c r="J42" s="10">
        <v>8739759</v>
      </c>
      <c r="K42" s="10">
        <v>6861730</v>
      </c>
      <c r="L42" s="14">
        <f>I42-J42</f>
        <v>-350916</v>
      </c>
      <c r="M42" s="31">
        <f>(I42-J42)/J42*100</f>
        <v>-4.015167923966782</v>
      </c>
      <c r="N42" s="33">
        <f>C42-K42</f>
        <v>-224356</v>
      </c>
      <c r="O42" s="34">
        <f>(C42-K42)/K42*100</f>
        <v>-3.269671059630735</v>
      </c>
    </row>
    <row r="43" spans="1:15" ht="9.75" customHeight="1">
      <c r="A43" s="14" t="s">
        <v>86</v>
      </c>
      <c r="B43" s="14"/>
      <c r="C43" s="10">
        <v>6633023</v>
      </c>
      <c r="D43" s="10">
        <v>441765</v>
      </c>
      <c r="E43" s="10">
        <v>0</v>
      </c>
      <c r="F43" s="10">
        <v>1474780</v>
      </c>
      <c r="G43" s="10">
        <v>387000</v>
      </c>
      <c r="H43" s="10">
        <v>0</v>
      </c>
      <c r="I43" s="10">
        <v>8936568</v>
      </c>
      <c r="J43" s="10">
        <v>8922587</v>
      </c>
      <c r="K43" s="10">
        <v>6784915</v>
      </c>
      <c r="L43" s="14">
        <f>I43-J43</f>
        <v>13981</v>
      </c>
      <c r="M43" s="31">
        <f>(I43-J43)/J43*100</f>
        <v>0.1566922239032245</v>
      </c>
      <c r="N43" s="33">
        <f>C43-K43</f>
        <v>-151892</v>
      </c>
      <c r="O43" s="34">
        <f>(C43-K43)/K43*100</f>
        <v>-2.238672113062581</v>
      </c>
    </row>
    <row r="44" spans="1:15" ht="9.75" customHeight="1">
      <c r="A44" s="14" t="s">
        <v>8</v>
      </c>
      <c r="B44" s="14"/>
      <c r="C44" s="10">
        <v>6596787</v>
      </c>
      <c r="D44" s="10">
        <v>141442</v>
      </c>
      <c r="E44" s="10">
        <v>0</v>
      </c>
      <c r="F44" s="10">
        <v>2624871</v>
      </c>
      <c r="G44" s="10">
        <v>4254543</v>
      </c>
      <c r="H44" s="10">
        <v>0</v>
      </c>
      <c r="I44" s="10">
        <v>13617643</v>
      </c>
      <c r="J44" s="10">
        <v>13464266</v>
      </c>
      <c r="K44" s="10">
        <v>6537443</v>
      </c>
      <c r="L44" s="14">
        <f>I44-J44</f>
        <v>153377</v>
      </c>
      <c r="M44" s="31">
        <f>(I44-J44)/J44*100</f>
        <v>1.1391411904666768</v>
      </c>
      <c r="N44" s="33">
        <f>C44-K44</f>
        <v>59344</v>
      </c>
      <c r="O44" s="34">
        <f>(C44-K44)/K44*100</f>
        <v>0.9077555245988378</v>
      </c>
    </row>
    <row r="45" spans="1:15" ht="9.75" customHeight="1">
      <c r="A45" s="14" t="s">
        <v>114</v>
      </c>
      <c r="B45" s="14" t="s">
        <v>142</v>
      </c>
      <c r="C45" s="10">
        <v>6273699</v>
      </c>
      <c r="D45" s="10">
        <v>98350</v>
      </c>
      <c r="E45" s="10">
        <v>0</v>
      </c>
      <c r="F45" s="10">
        <v>855435</v>
      </c>
      <c r="G45" s="10">
        <v>91978</v>
      </c>
      <c r="H45" s="10">
        <v>0</v>
      </c>
      <c r="I45" s="10">
        <v>7319462</v>
      </c>
      <c r="J45" s="10">
        <v>7303201</v>
      </c>
      <c r="K45" s="10">
        <v>6317262</v>
      </c>
      <c r="L45" s="14">
        <f>I45-J45</f>
        <v>16261</v>
      </c>
      <c r="M45" s="31">
        <f>(I45-J45)/J45*100</f>
        <v>0.22265579161794943</v>
      </c>
      <c r="N45" s="33">
        <f>C45-K45</f>
        <v>-43563</v>
      </c>
      <c r="O45" s="34">
        <f>(C45-K45)/K45*100</f>
        <v>-0.6895867228555662</v>
      </c>
    </row>
    <row r="46" spans="1:15" ht="9.75" customHeight="1">
      <c r="A46" s="14" t="s">
        <v>94</v>
      </c>
      <c r="B46" s="14" t="s">
        <v>139</v>
      </c>
      <c r="C46" s="10">
        <v>6176812</v>
      </c>
      <c r="D46" s="10">
        <v>219930</v>
      </c>
      <c r="E46" s="10">
        <v>741215</v>
      </c>
      <c r="F46" s="10">
        <v>1362241</v>
      </c>
      <c r="G46" s="10">
        <v>70574</v>
      </c>
      <c r="H46" s="10">
        <v>0</v>
      </c>
      <c r="I46" s="10">
        <v>8570772</v>
      </c>
      <c r="J46" s="10">
        <v>8411197</v>
      </c>
      <c r="K46" s="10">
        <v>5957852</v>
      </c>
      <c r="L46" s="14">
        <f>I46-J46</f>
        <v>159575</v>
      </c>
      <c r="M46" s="31">
        <f>(I46-J46)/J46*100</f>
        <v>1.8971734938558686</v>
      </c>
      <c r="N46" s="33">
        <f>C46-K46</f>
        <v>218960</v>
      </c>
      <c r="O46" s="34">
        <f>(C46-K46)/K46*100</f>
        <v>3.67515003729532</v>
      </c>
    </row>
    <row r="47" spans="1:15" ht="9.75" customHeight="1">
      <c r="A47" s="14" t="s">
        <v>96</v>
      </c>
      <c r="B47" s="14" t="s">
        <v>139</v>
      </c>
      <c r="C47" s="10">
        <v>6012582</v>
      </c>
      <c r="D47" s="10">
        <v>384070</v>
      </c>
      <c r="E47" s="10">
        <v>721510</v>
      </c>
      <c r="F47" s="10">
        <v>1059364</v>
      </c>
      <c r="G47" s="10">
        <v>0</v>
      </c>
      <c r="H47" s="10">
        <v>0</v>
      </c>
      <c r="I47" s="10">
        <v>8177526</v>
      </c>
      <c r="J47" s="10">
        <v>7733757</v>
      </c>
      <c r="K47" s="10">
        <v>5543231</v>
      </c>
      <c r="L47" s="14">
        <f>I47-J47</f>
        <v>443769</v>
      </c>
      <c r="M47" s="31">
        <f>(I47-J47)/J47*100</f>
        <v>5.738077883750421</v>
      </c>
      <c r="N47" s="33">
        <f>C47-K47</f>
        <v>469351</v>
      </c>
      <c r="O47" s="34">
        <f>(C47-K47)/K47*100</f>
        <v>8.46710158750375</v>
      </c>
    </row>
    <row r="48" spans="1:15" ht="9.75" customHeight="1">
      <c r="A48" s="14" t="s">
        <v>77</v>
      </c>
      <c r="B48" s="14" t="s">
        <v>142</v>
      </c>
      <c r="C48" s="10">
        <v>5471382</v>
      </c>
      <c r="D48" s="10">
        <v>541132</v>
      </c>
      <c r="E48" s="10">
        <v>0</v>
      </c>
      <c r="F48" s="10">
        <v>817717</v>
      </c>
      <c r="G48" s="10">
        <v>320475</v>
      </c>
      <c r="H48" s="10">
        <v>0</v>
      </c>
      <c r="I48" s="10">
        <v>7150706</v>
      </c>
      <c r="J48" s="10">
        <v>7410478</v>
      </c>
      <c r="K48" s="10">
        <v>5565379</v>
      </c>
      <c r="L48" s="14">
        <f>I48-J48</f>
        <v>-259772</v>
      </c>
      <c r="M48" s="31">
        <f>(I48-J48)/J48*100</f>
        <v>-3.505468877986009</v>
      </c>
      <c r="N48" s="33">
        <f>C48-K48</f>
        <v>-93997</v>
      </c>
      <c r="O48" s="34">
        <f>(C48-K48)/K48*100</f>
        <v>-1.6889595479481272</v>
      </c>
    </row>
    <row r="49" spans="1:15" ht="9.75" customHeight="1">
      <c r="A49" s="14" t="s">
        <v>22</v>
      </c>
      <c r="B49" s="14"/>
      <c r="C49" s="10">
        <v>5418821</v>
      </c>
      <c r="D49" s="10">
        <v>69774</v>
      </c>
      <c r="E49" s="10">
        <v>650258</v>
      </c>
      <c r="F49" s="10">
        <v>414649</v>
      </c>
      <c r="G49" s="10">
        <v>3182</v>
      </c>
      <c r="H49" s="10">
        <v>0</v>
      </c>
      <c r="I49" s="10">
        <v>6556684</v>
      </c>
      <c r="J49" s="10">
        <v>6275252</v>
      </c>
      <c r="K49" s="10">
        <v>5208295</v>
      </c>
      <c r="L49" s="14">
        <f>I49-J49</f>
        <v>281432</v>
      </c>
      <c r="M49" s="31">
        <f>(I49-J49)/J49*100</f>
        <v>4.484792005165689</v>
      </c>
      <c r="N49" s="33">
        <f>C49-K49</f>
        <v>210526</v>
      </c>
      <c r="O49" s="34">
        <f>(C49-K49)/K49*100</f>
        <v>4.042128950069072</v>
      </c>
    </row>
    <row r="50" spans="1:15" ht="9.75" customHeight="1">
      <c r="A50" s="14" t="s">
        <v>42</v>
      </c>
      <c r="B50" s="14"/>
      <c r="C50" s="10">
        <v>5361788</v>
      </c>
      <c r="D50" s="10">
        <v>143215</v>
      </c>
      <c r="E50" s="10">
        <v>0</v>
      </c>
      <c r="F50" s="10">
        <v>797122</v>
      </c>
      <c r="G50" s="10">
        <v>196537</v>
      </c>
      <c r="H50" s="10">
        <v>0</v>
      </c>
      <c r="I50" s="10">
        <v>6498662</v>
      </c>
      <c r="J50" s="10">
        <v>6323486</v>
      </c>
      <c r="K50" s="10">
        <v>5334447</v>
      </c>
      <c r="L50" s="14">
        <f>I50-J50</f>
        <v>175176</v>
      </c>
      <c r="M50" s="31">
        <f>(I50-J50)/J50*100</f>
        <v>2.7702441343271733</v>
      </c>
      <c r="N50" s="33">
        <f>C50-K50</f>
        <v>27341</v>
      </c>
      <c r="O50" s="34">
        <f>(C50-K50)/K50*100</f>
        <v>0.5125367259249178</v>
      </c>
    </row>
    <row r="51" spans="1:15" ht="9.75" customHeight="1">
      <c r="A51" s="14" t="s">
        <v>87</v>
      </c>
      <c r="B51" s="14"/>
      <c r="C51" s="10">
        <v>5214905</v>
      </c>
      <c r="D51" s="10">
        <v>487633</v>
      </c>
      <c r="E51" s="10">
        <v>0</v>
      </c>
      <c r="F51" s="10">
        <v>869016</v>
      </c>
      <c r="G51" s="10">
        <v>142450</v>
      </c>
      <c r="H51" s="10">
        <v>0</v>
      </c>
      <c r="I51" s="10">
        <v>6714004</v>
      </c>
      <c r="J51" s="10">
        <v>6563250</v>
      </c>
      <c r="K51" s="10">
        <v>5285948</v>
      </c>
      <c r="L51" s="14">
        <f>I51-J51</f>
        <v>150754</v>
      </c>
      <c r="M51" s="31">
        <f>(I51-J51)/J51*100</f>
        <v>2.296941301946444</v>
      </c>
      <c r="N51" s="33">
        <f>C51-K51</f>
        <v>-71043</v>
      </c>
      <c r="O51" s="34">
        <f>(C51-K51)/K51*100</f>
        <v>-1.343997330280207</v>
      </c>
    </row>
    <row r="52" spans="1:15" ht="9.75" customHeight="1">
      <c r="A52" s="14" t="s">
        <v>121</v>
      </c>
      <c r="B52" s="14"/>
      <c r="C52" s="10">
        <v>5024548</v>
      </c>
      <c r="D52" s="10">
        <v>10692877</v>
      </c>
      <c r="E52" s="10">
        <v>602946</v>
      </c>
      <c r="F52" s="10">
        <v>610410</v>
      </c>
      <c r="G52" s="10">
        <v>251781</v>
      </c>
      <c r="H52" s="10">
        <v>0</v>
      </c>
      <c r="I52" s="10">
        <v>17182562</v>
      </c>
      <c r="J52" s="10">
        <v>17370952</v>
      </c>
      <c r="K52" s="10">
        <v>4690523</v>
      </c>
      <c r="L52" s="14">
        <f>I52-J52</f>
        <v>-188390</v>
      </c>
      <c r="M52" s="31">
        <f>(I52-J52)/J52*100</f>
        <v>-1.0845116606159524</v>
      </c>
      <c r="N52" s="33">
        <f>C52-K52</f>
        <v>334025</v>
      </c>
      <c r="O52" s="34">
        <f>(C52-K52)/K52*100</f>
        <v>7.121274109518278</v>
      </c>
    </row>
    <row r="53" spans="1:15" ht="9.75" customHeight="1">
      <c r="A53" s="14" t="s">
        <v>74</v>
      </c>
      <c r="B53" s="14"/>
      <c r="C53" s="10">
        <v>4981681</v>
      </c>
      <c r="D53" s="10">
        <v>233657</v>
      </c>
      <c r="E53" s="10">
        <v>0</v>
      </c>
      <c r="F53" s="10">
        <v>984043</v>
      </c>
      <c r="G53" s="10">
        <v>166601</v>
      </c>
      <c r="H53" s="10">
        <v>0</v>
      </c>
      <c r="I53" s="10">
        <v>6365982</v>
      </c>
      <c r="J53" s="10">
        <v>6170760</v>
      </c>
      <c r="K53" s="10">
        <v>4976232</v>
      </c>
      <c r="L53" s="14">
        <f>I53-J53</f>
        <v>195222</v>
      </c>
      <c r="M53" s="31">
        <f>(I53-J53)/J53*100</f>
        <v>3.16366217451335</v>
      </c>
      <c r="N53" s="33">
        <f>C53-K53</f>
        <v>5449</v>
      </c>
      <c r="O53" s="34">
        <f>(C53-K53)/K53*100</f>
        <v>0.10950052167985737</v>
      </c>
    </row>
    <row r="54" spans="1:15" ht="9.75" customHeight="1">
      <c r="A54" s="14" t="s">
        <v>56</v>
      </c>
      <c r="B54" s="14" t="s">
        <v>142</v>
      </c>
      <c r="C54" s="10">
        <v>4931507</v>
      </c>
      <c r="D54" s="10">
        <v>83153</v>
      </c>
      <c r="E54" s="10">
        <v>0</v>
      </c>
      <c r="F54" s="10">
        <v>1229496</v>
      </c>
      <c r="G54" s="10">
        <v>263785</v>
      </c>
      <c r="H54" s="10">
        <v>0</v>
      </c>
      <c r="I54" s="10">
        <v>6507941</v>
      </c>
      <c r="J54" s="10">
        <v>6573721</v>
      </c>
      <c r="K54" s="10">
        <v>5127763</v>
      </c>
      <c r="L54" s="14">
        <f>I54-J54</f>
        <v>-65780</v>
      </c>
      <c r="M54" s="31">
        <f>(I54-J54)/J54*100</f>
        <v>-1.000650925100107</v>
      </c>
      <c r="N54" s="33">
        <f>C54-K54</f>
        <v>-196256</v>
      </c>
      <c r="O54" s="34">
        <f>(C54-K54)/K54*100</f>
        <v>-3.8273219725638645</v>
      </c>
    </row>
    <row r="55" spans="1:15" ht="9.75" customHeight="1">
      <c r="A55" s="14" t="s">
        <v>105</v>
      </c>
      <c r="B55" s="14" t="s">
        <v>139</v>
      </c>
      <c r="C55" s="10">
        <v>4367774</v>
      </c>
      <c r="D55" s="10">
        <v>311244</v>
      </c>
      <c r="E55" s="10">
        <v>524134</v>
      </c>
      <c r="F55" s="10">
        <v>765838</v>
      </c>
      <c r="G55" s="10">
        <v>3471</v>
      </c>
      <c r="H55" s="10">
        <v>1158494</v>
      </c>
      <c r="I55" s="10">
        <v>7130955</v>
      </c>
      <c r="J55" s="10">
        <v>7100931</v>
      </c>
      <c r="K55" s="10">
        <v>4284479</v>
      </c>
      <c r="L55" s="14">
        <f>I55-J55</f>
        <v>30024</v>
      </c>
      <c r="M55" s="31">
        <f>(I55-J55)/J55*100</f>
        <v>0.42281779670862873</v>
      </c>
      <c r="N55" s="33">
        <f>C55-K55</f>
        <v>83295</v>
      </c>
      <c r="O55" s="34">
        <f>(C55-K55)/K55*100</f>
        <v>1.9441103574086838</v>
      </c>
    </row>
    <row r="56" spans="1:15" ht="9.75" customHeight="1">
      <c r="A56" s="14" t="s">
        <v>70</v>
      </c>
      <c r="B56" s="14" t="s">
        <v>142</v>
      </c>
      <c r="C56" s="10">
        <v>4343694</v>
      </c>
      <c r="D56" s="10">
        <v>261643</v>
      </c>
      <c r="E56" s="10">
        <v>0</v>
      </c>
      <c r="F56" s="10">
        <v>964918</v>
      </c>
      <c r="G56" s="10">
        <v>238477</v>
      </c>
      <c r="H56" s="10">
        <v>0</v>
      </c>
      <c r="I56" s="10">
        <v>5808732</v>
      </c>
      <c r="J56" s="10">
        <v>6091630</v>
      </c>
      <c r="K56" s="10">
        <v>4545266</v>
      </c>
      <c r="L56" s="14">
        <f>I56-J56</f>
        <v>-282898</v>
      </c>
      <c r="M56" s="31">
        <f>(I56-J56)/J56*100</f>
        <v>-4.644044369076913</v>
      </c>
      <c r="N56" s="33">
        <f>C56-K56</f>
        <v>-201572</v>
      </c>
      <c r="O56" s="34">
        <f>(C56-K56)/K56*100</f>
        <v>-4.434767954174739</v>
      </c>
    </row>
    <row r="57" spans="1:15" ht="9.75" customHeight="1">
      <c r="A57" s="14" t="s">
        <v>58</v>
      </c>
      <c r="B57" s="14" t="s">
        <v>142</v>
      </c>
      <c r="C57" s="10">
        <v>4033549</v>
      </c>
      <c r="D57" s="10">
        <v>60412</v>
      </c>
      <c r="E57" s="10">
        <v>0</v>
      </c>
      <c r="F57" s="10">
        <v>665626</v>
      </c>
      <c r="G57" s="10">
        <v>356919</v>
      </c>
      <c r="H57" s="10">
        <v>0</v>
      </c>
      <c r="I57" s="10">
        <v>5116506</v>
      </c>
      <c r="J57" s="10">
        <v>5194184</v>
      </c>
      <c r="K57" s="10">
        <v>4106393</v>
      </c>
      <c r="L57" s="14">
        <f>I57-J57</f>
        <v>-77678</v>
      </c>
      <c r="M57" s="31">
        <f>(I57-J57)/J57*100</f>
        <v>-1.495480329537806</v>
      </c>
      <c r="N57" s="33">
        <f>C57-K57</f>
        <v>-72844</v>
      </c>
      <c r="O57" s="34">
        <f>(C57-K57)/K57*100</f>
        <v>-1.7739169144307425</v>
      </c>
    </row>
    <row r="58" spans="1:15" ht="9.75" customHeight="1">
      <c r="A58" s="14" t="s">
        <v>63</v>
      </c>
      <c r="B58" s="14" t="s">
        <v>142</v>
      </c>
      <c r="C58" s="10">
        <v>4019486</v>
      </c>
      <c r="D58" s="10">
        <v>91722</v>
      </c>
      <c r="E58" s="10">
        <v>0</v>
      </c>
      <c r="F58" s="10">
        <v>1127455</v>
      </c>
      <c r="G58" s="10">
        <v>113381</v>
      </c>
      <c r="H58" s="10">
        <v>0</v>
      </c>
      <c r="I58" s="10">
        <v>5352044</v>
      </c>
      <c r="J58" s="10">
        <v>5345680</v>
      </c>
      <c r="K58" s="10">
        <v>4089561</v>
      </c>
      <c r="L58" s="14">
        <f>I58-J58</f>
        <v>6364</v>
      </c>
      <c r="M58" s="31">
        <f>(I58-J58)/J58*100</f>
        <v>0.11904940063752413</v>
      </c>
      <c r="N58" s="33">
        <f>C58-K58</f>
        <v>-70075</v>
      </c>
      <c r="O58" s="34">
        <f>(C58-K58)/K58*100</f>
        <v>-1.7135091028107907</v>
      </c>
    </row>
    <row r="59" spans="1:15" ht="9.75" customHeight="1">
      <c r="A59" s="14" t="s">
        <v>64</v>
      </c>
      <c r="B59" s="14" t="s">
        <v>142</v>
      </c>
      <c r="C59" s="10">
        <v>3885989</v>
      </c>
      <c r="D59" s="10">
        <v>110575</v>
      </c>
      <c r="E59" s="10">
        <v>0</v>
      </c>
      <c r="F59" s="10">
        <v>775509</v>
      </c>
      <c r="G59" s="10">
        <v>243394</v>
      </c>
      <c r="H59" s="10">
        <v>0</v>
      </c>
      <c r="I59" s="10">
        <v>5015467</v>
      </c>
      <c r="J59" s="10">
        <v>4978448</v>
      </c>
      <c r="K59" s="10">
        <v>3948442</v>
      </c>
      <c r="L59" s="14">
        <f>I59-J59</f>
        <v>37019</v>
      </c>
      <c r="M59" s="31">
        <f>(I59-J59)/J59*100</f>
        <v>0.7435851494280948</v>
      </c>
      <c r="N59" s="33">
        <f>C59-K59</f>
        <v>-62453</v>
      </c>
      <c r="O59" s="34">
        <f>(C59-K59)/K59*100</f>
        <v>-1.5817124830502767</v>
      </c>
    </row>
    <row r="60" spans="1:15" ht="9.75" customHeight="1">
      <c r="A60" s="14" t="s">
        <v>60</v>
      </c>
      <c r="B60" s="14" t="s">
        <v>142</v>
      </c>
      <c r="C60" s="10">
        <v>3524761</v>
      </c>
      <c r="D60" s="10">
        <v>226677</v>
      </c>
      <c r="E60" s="10">
        <v>0</v>
      </c>
      <c r="F60" s="10">
        <v>516432</v>
      </c>
      <c r="G60" s="10">
        <v>131748</v>
      </c>
      <c r="H60" s="10">
        <v>0</v>
      </c>
      <c r="I60" s="10">
        <v>4399618</v>
      </c>
      <c r="J60" s="10">
        <v>4409049</v>
      </c>
      <c r="K60" s="10">
        <v>3622146</v>
      </c>
      <c r="L60" s="14">
        <f>I60-J60</f>
        <v>-9431</v>
      </c>
      <c r="M60" s="31">
        <f>(I60-J60)/J60*100</f>
        <v>-0.21390100223426864</v>
      </c>
      <c r="N60" s="33">
        <f>C60-K60</f>
        <v>-97385</v>
      </c>
      <c r="O60" s="34">
        <f>(C60-K60)/K60*100</f>
        <v>-2.6885995208365427</v>
      </c>
    </row>
    <row r="61" spans="1:15" ht="9.75" customHeight="1">
      <c r="A61" s="14" t="s">
        <v>103</v>
      </c>
      <c r="B61" s="14"/>
      <c r="C61" s="10">
        <v>3524691</v>
      </c>
      <c r="D61" s="10">
        <v>666565</v>
      </c>
      <c r="E61" s="10">
        <v>422963</v>
      </c>
      <c r="F61" s="10">
        <v>579556</v>
      </c>
      <c r="G61" s="10">
        <v>491849</v>
      </c>
      <c r="H61" s="10">
        <v>0</v>
      </c>
      <c r="I61" s="10">
        <v>5685624</v>
      </c>
      <c r="J61" s="10">
        <v>5682738</v>
      </c>
      <c r="K61" s="10">
        <v>3549183</v>
      </c>
      <c r="L61" s="14">
        <f>I61-J61</f>
        <v>2886</v>
      </c>
      <c r="M61" s="31">
        <f>(I61-J61)/J61*100</f>
        <v>0.05078537845665241</v>
      </c>
      <c r="N61" s="33">
        <f>C61-K61</f>
        <v>-24492</v>
      </c>
      <c r="O61" s="34">
        <f>(C61-K61)/K61*100</f>
        <v>-0.6900743072419766</v>
      </c>
    </row>
    <row r="62" spans="1:15" ht="9.75" customHeight="1">
      <c r="A62" s="14" t="s">
        <v>72</v>
      </c>
      <c r="B62" s="14"/>
      <c r="C62" s="10">
        <v>3474382</v>
      </c>
      <c r="D62" s="10">
        <v>194366</v>
      </c>
      <c r="E62" s="10">
        <v>416926</v>
      </c>
      <c r="F62" s="10">
        <v>558711</v>
      </c>
      <c r="G62" s="10">
        <v>63343</v>
      </c>
      <c r="H62" s="10">
        <v>0</v>
      </c>
      <c r="I62" s="10">
        <v>4707728</v>
      </c>
      <c r="J62" s="10">
        <v>4532032</v>
      </c>
      <c r="K62" s="10">
        <v>3507824</v>
      </c>
      <c r="L62" s="14">
        <f>I62-J62</f>
        <v>175696</v>
      </c>
      <c r="M62" s="31">
        <f>(I62-J62)/J62*100</f>
        <v>3.8767599169643994</v>
      </c>
      <c r="N62" s="33">
        <f>C62-K62</f>
        <v>-33442</v>
      </c>
      <c r="O62" s="34">
        <f>(C62-K62)/K62*100</f>
        <v>-0.9533545582674616</v>
      </c>
    </row>
    <row r="63" spans="1:15" ht="9.75" customHeight="1">
      <c r="A63" s="14" t="s">
        <v>50</v>
      </c>
      <c r="B63" s="14" t="s">
        <v>142</v>
      </c>
      <c r="C63" s="10">
        <v>3345824</v>
      </c>
      <c r="D63" s="10">
        <v>52299</v>
      </c>
      <c r="E63" s="10">
        <v>0</v>
      </c>
      <c r="F63" s="10">
        <v>1210573</v>
      </c>
      <c r="G63" s="10">
        <v>262339</v>
      </c>
      <c r="H63" s="10">
        <v>0</v>
      </c>
      <c r="I63" s="10">
        <v>4871035</v>
      </c>
      <c r="J63" s="10">
        <v>4833848</v>
      </c>
      <c r="K63" s="10">
        <v>3358684</v>
      </c>
      <c r="L63" s="14">
        <f>I63-J63</f>
        <v>37187</v>
      </c>
      <c r="M63" s="31">
        <f>(I63-J63)/J63*100</f>
        <v>0.7693042892536133</v>
      </c>
      <c r="N63" s="33">
        <f>C63-K63</f>
        <v>-12860</v>
      </c>
      <c r="O63" s="34">
        <f>(C63-K63)/K63*100</f>
        <v>-0.3828880597281554</v>
      </c>
    </row>
    <row r="64" spans="1:15" ht="9.75" customHeight="1">
      <c r="A64" s="14" t="s">
        <v>55</v>
      </c>
      <c r="B64" s="14" t="s">
        <v>142</v>
      </c>
      <c r="C64" s="10">
        <v>3257365</v>
      </c>
      <c r="D64" s="10">
        <v>109327</v>
      </c>
      <c r="E64" s="10">
        <v>0</v>
      </c>
      <c r="F64" s="10">
        <v>773543</v>
      </c>
      <c r="G64" s="10">
        <v>310786</v>
      </c>
      <c r="H64" s="10">
        <v>0</v>
      </c>
      <c r="I64" s="10">
        <v>4451021</v>
      </c>
      <c r="J64" s="10">
        <v>4239393</v>
      </c>
      <c r="K64" s="10">
        <v>3309165</v>
      </c>
      <c r="L64" s="14">
        <f>I64-J64</f>
        <v>211628</v>
      </c>
      <c r="M64" s="31">
        <f>(I64-J64)/J64*100</f>
        <v>4.9919410632607075</v>
      </c>
      <c r="N64" s="33">
        <f>C64-K64</f>
        <v>-51800</v>
      </c>
      <c r="O64" s="34">
        <f>(C64-K64)/K64*100</f>
        <v>-1.5653495670357929</v>
      </c>
    </row>
    <row r="65" spans="1:15" ht="9.75" customHeight="1">
      <c r="A65" s="14" t="s">
        <v>61</v>
      </c>
      <c r="B65" s="14" t="s">
        <v>142</v>
      </c>
      <c r="C65" s="10">
        <v>3256818</v>
      </c>
      <c r="D65" s="10">
        <v>216112</v>
      </c>
      <c r="E65" s="10">
        <v>0</v>
      </c>
      <c r="F65" s="10">
        <v>656213</v>
      </c>
      <c r="G65" s="10">
        <v>143607</v>
      </c>
      <c r="H65" s="10">
        <v>0</v>
      </c>
      <c r="I65" s="10">
        <v>4272750</v>
      </c>
      <c r="J65" s="10">
        <v>4224993</v>
      </c>
      <c r="K65" s="10">
        <v>3337397</v>
      </c>
      <c r="L65" s="14">
        <f>I65-J65</f>
        <v>47757</v>
      </c>
      <c r="M65" s="31">
        <f>(I65-J65)/J65*100</f>
        <v>1.1303450680273317</v>
      </c>
      <c r="N65" s="33">
        <f>C65-K65</f>
        <v>-80579</v>
      </c>
      <c r="O65" s="34">
        <f>(C65-K65)/K65*100</f>
        <v>-2.4144265725653855</v>
      </c>
    </row>
    <row r="66" spans="1:15" ht="9.75" customHeight="1">
      <c r="A66" s="14" t="s">
        <v>44</v>
      </c>
      <c r="B66" s="14" t="s">
        <v>138</v>
      </c>
      <c r="C66" s="10">
        <v>2992112</v>
      </c>
      <c r="D66" s="10">
        <v>133440</v>
      </c>
      <c r="E66" s="10">
        <v>0</v>
      </c>
      <c r="F66" s="10">
        <v>660433</v>
      </c>
      <c r="G66" s="10">
        <v>89374</v>
      </c>
      <c r="H66" s="10">
        <v>0</v>
      </c>
      <c r="I66" s="10">
        <v>3875359</v>
      </c>
      <c r="J66" s="10">
        <v>3760353</v>
      </c>
      <c r="K66" s="10">
        <v>3060942</v>
      </c>
      <c r="L66" s="14">
        <f>I66-J66</f>
        <v>115006</v>
      </c>
      <c r="M66" s="31">
        <f>(I66-J66)/J66*100</f>
        <v>3.058383082652081</v>
      </c>
      <c r="N66" s="33">
        <f>C66-K66</f>
        <v>-68830</v>
      </c>
      <c r="O66" s="34">
        <f>(C66-K66)/K66*100</f>
        <v>-2.2486541724737026</v>
      </c>
    </row>
    <row r="67" spans="1:15" ht="9.75" customHeight="1">
      <c r="A67" s="14" t="s">
        <v>98</v>
      </c>
      <c r="B67" s="14"/>
      <c r="C67" s="10">
        <v>2961683</v>
      </c>
      <c r="D67" s="10">
        <v>33345</v>
      </c>
      <c r="E67" s="10">
        <v>355402</v>
      </c>
      <c r="F67" s="10">
        <v>49870</v>
      </c>
      <c r="G67" s="10">
        <v>272607</v>
      </c>
      <c r="H67" s="10">
        <v>0</v>
      </c>
      <c r="I67" s="10">
        <v>3672907</v>
      </c>
      <c r="J67" s="10">
        <v>3468307</v>
      </c>
      <c r="K67" s="10">
        <v>2690132</v>
      </c>
      <c r="L67" s="14">
        <f>I67-J67</f>
        <v>204600</v>
      </c>
      <c r="M67" s="31">
        <f>(I67-J67)/J67*100</f>
        <v>5.899131766593903</v>
      </c>
      <c r="N67" s="33">
        <f>C67-K67</f>
        <v>271551</v>
      </c>
      <c r="O67" s="34">
        <f>(C67-K67)/K67*100</f>
        <v>10.094337378240176</v>
      </c>
    </row>
    <row r="68" spans="1:15" ht="9.75" customHeight="1">
      <c r="A68" s="14" t="s">
        <v>104</v>
      </c>
      <c r="B68" s="14"/>
      <c r="C68" s="10">
        <v>2732207</v>
      </c>
      <c r="D68" s="10">
        <v>2777654</v>
      </c>
      <c r="E68" s="10">
        <v>327865</v>
      </c>
      <c r="F68" s="10">
        <v>497187</v>
      </c>
      <c r="G68" s="10">
        <v>315269</v>
      </c>
      <c r="H68" s="10">
        <v>0</v>
      </c>
      <c r="I68" s="10">
        <v>6650182</v>
      </c>
      <c r="J68" s="10">
        <v>6817793</v>
      </c>
      <c r="K68" s="10">
        <v>2850672</v>
      </c>
      <c r="L68" s="14">
        <f>I68-J68</f>
        <v>-167611</v>
      </c>
      <c r="M68" s="31">
        <f>(I68-J68)/J68*100</f>
        <v>-2.4584348630121213</v>
      </c>
      <c r="N68" s="33">
        <f>C68-K68</f>
        <v>-118465</v>
      </c>
      <c r="O68" s="34">
        <f>(C68-K68)/K68*100</f>
        <v>-4.155686799463425</v>
      </c>
    </row>
    <row r="69" spans="1:15" ht="9.75" customHeight="1">
      <c r="A69" s="14" t="s">
        <v>53</v>
      </c>
      <c r="B69" s="14" t="s">
        <v>138</v>
      </c>
      <c r="C69" s="10">
        <v>2670291</v>
      </c>
      <c r="D69" s="10">
        <v>41448</v>
      </c>
      <c r="E69" s="10">
        <v>213625</v>
      </c>
      <c r="F69" s="10">
        <v>712716</v>
      </c>
      <c r="G69" s="10">
        <v>99498</v>
      </c>
      <c r="H69" s="10">
        <v>0</v>
      </c>
      <c r="I69" s="10">
        <v>3737578</v>
      </c>
      <c r="J69" s="10">
        <v>3853335</v>
      </c>
      <c r="K69" s="10">
        <v>2765540</v>
      </c>
      <c r="L69" s="14">
        <f>I69-J69</f>
        <v>-115757</v>
      </c>
      <c r="M69" s="31">
        <f>(I69-J69)/J69*100</f>
        <v>-3.004073095124094</v>
      </c>
      <c r="N69" s="33">
        <f>C69-K69</f>
        <v>-95249</v>
      </c>
      <c r="O69" s="34">
        <f>(C69-K69)/K69*100</f>
        <v>-3.4441374921353516</v>
      </c>
    </row>
    <row r="70" spans="1:15" ht="9.75" customHeight="1">
      <c r="A70" s="14" t="s">
        <v>57</v>
      </c>
      <c r="B70" s="14" t="s">
        <v>138</v>
      </c>
      <c r="C70" s="10">
        <v>2513629</v>
      </c>
      <c r="D70" s="10">
        <v>62037</v>
      </c>
      <c r="E70" s="10">
        <v>201089</v>
      </c>
      <c r="F70" s="10">
        <v>557132</v>
      </c>
      <c r="G70" s="10">
        <v>45989</v>
      </c>
      <c r="H70" s="10">
        <v>0</v>
      </c>
      <c r="I70" s="10">
        <v>3379876</v>
      </c>
      <c r="J70" s="10">
        <v>3335316</v>
      </c>
      <c r="K70" s="10">
        <v>2584667</v>
      </c>
      <c r="L70" s="14">
        <f>I70-J70</f>
        <v>44560</v>
      </c>
      <c r="M70" s="31">
        <f>(I70-J70)/J70*100</f>
        <v>1.3360053440213762</v>
      </c>
      <c r="N70" s="33">
        <f>C70-K70</f>
        <v>-71038</v>
      </c>
      <c r="O70" s="34">
        <f>(C70-K70)/K70*100</f>
        <v>-2.7484391606346197</v>
      </c>
    </row>
    <row r="71" spans="1:15" ht="9.75" customHeight="1">
      <c r="A71" s="14" t="s">
        <v>129</v>
      </c>
      <c r="B71" s="14" t="s">
        <v>138</v>
      </c>
      <c r="C71" s="10">
        <v>2403103</v>
      </c>
      <c r="D71" s="10">
        <v>50112</v>
      </c>
      <c r="E71" s="10">
        <v>288372</v>
      </c>
      <c r="F71" s="10">
        <v>918855</v>
      </c>
      <c r="G71" s="10">
        <v>26031</v>
      </c>
      <c r="H71" s="10">
        <v>0</v>
      </c>
      <c r="I71" s="10">
        <v>3686473</v>
      </c>
      <c r="J71" s="10">
        <v>3451361</v>
      </c>
      <c r="K71" s="10">
        <v>2513636</v>
      </c>
      <c r="L71" s="14">
        <f>I71-J71</f>
        <v>235112</v>
      </c>
      <c r="M71" s="31">
        <f>(I71-J71)/J71*100</f>
        <v>6.8121532346225155</v>
      </c>
      <c r="N71" s="33">
        <f>C71-K71</f>
        <v>-110533</v>
      </c>
      <c r="O71" s="34">
        <f>(C71-K71)/K71*100</f>
        <v>-4.397335175021364</v>
      </c>
    </row>
    <row r="72" spans="1:15" ht="9.75" customHeight="1">
      <c r="A72" s="14" t="s">
        <v>59</v>
      </c>
      <c r="B72" s="14" t="s">
        <v>142</v>
      </c>
      <c r="C72" s="10">
        <v>2375113</v>
      </c>
      <c r="D72" s="10">
        <v>82232</v>
      </c>
      <c r="E72" s="10">
        <v>0</v>
      </c>
      <c r="F72" s="10">
        <v>667787</v>
      </c>
      <c r="G72" s="10">
        <v>126686</v>
      </c>
      <c r="H72" s="10">
        <v>0</v>
      </c>
      <c r="I72" s="10">
        <v>3251818</v>
      </c>
      <c r="J72" s="10">
        <v>3259596</v>
      </c>
      <c r="K72" s="10">
        <v>2447637</v>
      </c>
      <c r="L72" s="14">
        <f>I72-J72</f>
        <v>-7778</v>
      </c>
      <c r="M72" s="31">
        <f>(I72-J72)/J72*100</f>
        <v>-0.23861852818570153</v>
      </c>
      <c r="N72" s="33">
        <f>C72-K72</f>
        <v>-72524</v>
      </c>
      <c r="O72" s="34">
        <f>(C72-K72)/K72*100</f>
        <v>-2.96302106889216</v>
      </c>
    </row>
    <row r="73" spans="1:15" ht="9.75" customHeight="1">
      <c r="A73" s="14" t="s">
        <v>49</v>
      </c>
      <c r="B73" s="14" t="s">
        <v>138</v>
      </c>
      <c r="C73" s="10">
        <v>2344829</v>
      </c>
      <c r="D73" s="10">
        <v>33359</v>
      </c>
      <c r="E73" s="10">
        <v>281380</v>
      </c>
      <c r="F73" s="10">
        <v>708573</v>
      </c>
      <c r="G73" s="10">
        <v>232981</v>
      </c>
      <c r="H73" s="10">
        <v>0</v>
      </c>
      <c r="I73" s="10">
        <v>3601122</v>
      </c>
      <c r="J73" s="10">
        <v>3660577</v>
      </c>
      <c r="K73" s="10">
        <v>2433765</v>
      </c>
      <c r="L73" s="14">
        <f>I73-J73</f>
        <v>-59455</v>
      </c>
      <c r="M73" s="31">
        <f>(I73-J73)/J73*100</f>
        <v>-1.6241974967334385</v>
      </c>
      <c r="N73" s="33">
        <f>C73-K73</f>
        <v>-88936</v>
      </c>
      <c r="O73" s="34">
        <f>(C73-K73)/K73*100</f>
        <v>-3.654255854612093</v>
      </c>
    </row>
    <row r="74" spans="1:15" ht="9.75" customHeight="1">
      <c r="A74" s="14" t="s">
        <v>106</v>
      </c>
      <c r="B74" s="14"/>
      <c r="C74" s="10">
        <v>2217926</v>
      </c>
      <c r="D74" s="10">
        <v>473119</v>
      </c>
      <c r="E74" s="10">
        <v>266151</v>
      </c>
      <c r="F74" s="10">
        <v>384332</v>
      </c>
      <c r="G74" s="10">
        <v>262917</v>
      </c>
      <c r="H74" s="10">
        <v>0</v>
      </c>
      <c r="I74" s="10">
        <v>3604445</v>
      </c>
      <c r="J74" s="10">
        <v>3524605</v>
      </c>
      <c r="K74" s="10">
        <v>2123502</v>
      </c>
      <c r="L74" s="14">
        <f>I74-J74</f>
        <v>79840</v>
      </c>
      <c r="M74" s="31">
        <f>(I74-J74)/J74*100</f>
        <v>2.265218371987783</v>
      </c>
      <c r="N74" s="33">
        <f>C74-K74</f>
        <v>94424</v>
      </c>
      <c r="O74" s="34">
        <f>(C74-K74)/K74*100</f>
        <v>4.446616956329685</v>
      </c>
    </row>
    <row r="75" spans="1:15" ht="9.75" customHeight="1">
      <c r="A75" s="14" t="s">
        <v>27</v>
      </c>
      <c r="B75" s="14" t="s">
        <v>138</v>
      </c>
      <c r="C75" s="10">
        <v>2104648</v>
      </c>
      <c r="D75" s="10">
        <v>33729</v>
      </c>
      <c r="E75" s="10">
        <v>252559</v>
      </c>
      <c r="F75" s="10">
        <v>414525</v>
      </c>
      <c r="G75" s="10">
        <v>868</v>
      </c>
      <c r="H75" s="10">
        <v>0</v>
      </c>
      <c r="I75" s="10">
        <v>2806329</v>
      </c>
      <c r="J75" s="10">
        <v>2806786</v>
      </c>
      <c r="K75" s="10">
        <v>2143671</v>
      </c>
      <c r="L75" s="14">
        <f>I75-J75</f>
        <v>-457</v>
      </c>
      <c r="M75" s="31">
        <f>(I75-J75)/J75*100</f>
        <v>-0.016281968058840253</v>
      </c>
      <c r="N75" s="33">
        <f>C75-K75</f>
        <v>-39023</v>
      </c>
      <c r="O75" s="34">
        <f>(C75-K75)/K75*100</f>
        <v>-1.820381952267862</v>
      </c>
    </row>
    <row r="76" spans="1:15" ht="9.75" customHeight="1">
      <c r="A76" s="14" t="s">
        <v>67</v>
      </c>
      <c r="B76" s="14" t="s">
        <v>138</v>
      </c>
      <c r="C76" s="10">
        <v>1971779</v>
      </c>
      <c r="D76" s="10">
        <v>95329</v>
      </c>
      <c r="E76" s="10">
        <v>0</v>
      </c>
      <c r="F76" s="10">
        <v>437869</v>
      </c>
      <c r="G76" s="10">
        <v>89808</v>
      </c>
      <c r="H76" s="10">
        <v>0</v>
      </c>
      <c r="I76" s="10">
        <v>2594785</v>
      </c>
      <c r="J76" s="10">
        <v>2707195</v>
      </c>
      <c r="K76" s="10">
        <v>2077178</v>
      </c>
      <c r="L76" s="14">
        <f>I76-J76</f>
        <v>-112410</v>
      </c>
      <c r="M76" s="31">
        <f>(I76-J76)/J76*100</f>
        <v>-4.152268307233133</v>
      </c>
      <c r="N76" s="33">
        <f>C76-K76</f>
        <v>-105399</v>
      </c>
      <c r="O76" s="34">
        <f>(C76-K76)/K76*100</f>
        <v>-5.074143862490359</v>
      </c>
    </row>
    <row r="77" spans="1:15" ht="9.75" customHeight="1">
      <c r="A77" s="14" t="s">
        <v>73</v>
      </c>
      <c r="B77" s="14" t="s">
        <v>138</v>
      </c>
      <c r="C77" s="10">
        <v>1845039</v>
      </c>
      <c r="D77" s="10">
        <v>42387</v>
      </c>
      <c r="E77" s="10">
        <v>0</v>
      </c>
      <c r="F77" s="10">
        <v>281447</v>
      </c>
      <c r="G77" s="10">
        <v>71008</v>
      </c>
      <c r="H77" s="10">
        <v>0</v>
      </c>
      <c r="I77" s="10">
        <v>2239881</v>
      </c>
      <c r="J77" s="10">
        <v>2169153</v>
      </c>
      <c r="K77" s="10">
        <v>1905452</v>
      </c>
      <c r="L77" s="14">
        <f>I77-J77</f>
        <v>70728</v>
      </c>
      <c r="M77" s="31">
        <f>(I77-J77)/J77*100</f>
        <v>3.2606275352637644</v>
      </c>
      <c r="N77" s="33">
        <f>C77-K77</f>
        <v>-60413</v>
      </c>
      <c r="O77" s="34">
        <f>(C77-K77)/K77*100</f>
        <v>-3.1705338155986085</v>
      </c>
    </row>
    <row r="78" spans="1:15" ht="9.75" customHeight="1">
      <c r="A78" s="14" t="s">
        <v>41</v>
      </c>
      <c r="B78" s="14" t="s">
        <v>142</v>
      </c>
      <c r="C78" s="10">
        <v>1688646</v>
      </c>
      <c r="D78" s="10">
        <v>62226</v>
      </c>
      <c r="E78" s="10">
        <v>0</v>
      </c>
      <c r="F78" s="10">
        <v>290644</v>
      </c>
      <c r="G78" s="10">
        <v>51629</v>
      </c>
      <c r="H78" s="10">
        <v>0</v>
      </c>
      <c r="I78" s="10">
        <v>2093145</v>
      </c>
      <c r="J78" s="10">
        <v>2190640</v>
      </c>
      <c r="K78" s="10">
        <v>1728033</v>
      </c>
      <c r="L78" s="14">
        <f>I78-J78</f>
        <v>-97495</v>
      </c>
      <c r="M78" s="31">
        <f>(I78-J78)/J78*100</f>
        <v>-4.45052587371727</v>
      </c>
      <c r="N78" s="33">
        <f>C78-K78</f>
        <v>-39387</v>
      </c>
      <c r="O78" s="34">
        <f>(C78-K78)/K78*100</f>
        <v>-2.2792967495412415</v>
      </c>
    </row>
    <row r="79" spans="1:15" ht="9.75" customHeight="1">
      <c r="A79" s="14" t="s">
        <v>9</v>
      </c>
      <c r="B79" s="14"/>
      <c r="C79" s="10">
        <v>1656721</v>
      </c>
      <c r="D79" s="10">
        <v>94001</v>
      </c>
      <c r="E79" s="10">
        <v>198807</v>
      </c>
      <c r="F79" s="10">
        <v>396982</v>
      </c>
      <c r="G79" s="10">
        <v>146933</v>
      </c>
      <c r="H79" s="10">
        <v>0</v>
      </c>
      <c r="I79" s="10">
        <v>2493444</v>
      </c>
      <c r="J79" s="10">
        <v>2314615</v>
      </c>
      <c r="K79" s="10">
        <v>1545705</v>
      </c>
      <c r="L79" s="14">
        <f>I79-J79</f>
        <v>178829</v>
      </c>
      <c r="M79" s="31">
        <f>(I79-J79)/J79*100</f>
        <v>7.726079715201016</v>
      </c>
      <c r="N79" s="33">
        <f>C79-K79</f>
        <v>111016</v>
      </c>
      <c r="O79" s="34">
        <f>(C79-K79)/K79*100</f>
        <v>7.182224292474955</v>
      </c>
    </row>
    <row r="80" spans="1:15" ht="9.75" customHeight="1">
      <c r="A80" s="14" t="s">
        <v>52</v>
      </c>
      <c r="B80" s="14" t="s">
        <v>142</v>
      </c>
      <c r="C80" s="10">
        <v>1550457</v>
      </c>
      <c r="D80" s="10">
        <v>9110</v>
      </c>
      <c r="E80" s="10">
        <v>0</v>
      </c>
      <c r="F80" s="10">
        <v>426085</v>
      </c>
      <c r="G80" s="10">
        <v>21404</v>
      </c>
      <c r="H80" s="10">
        <v>0</v>
      </c>
      <c r="I80" s="10">
        <v>2007056</v>
      </c>
      <c r="J80" s="10">
        <v>1936044</v>
      </c>
      <c r="K80" s="10">
        <v>1607413</v>
      </c>
      <c r="L80" s="14">
        <f>I80-J80</f>
        <v>71012</v>
      </c>
      <c r="M80" s="31">
        <f>(I80-J80)/J80*100</f>
        <v>3.667891845433265</v>
      </c>
      <c r="N80" s="33">
        <f>C80-K80</f>
        <v>-56956</v>
      </c>
      <c r="O80" s="34">
        <f>(C80-K80)/K80*100</f>
        <v>-3.543333293932549</v>
      </c>
    </row>
    <row r="81" spans="1:15" ht="9.75" customHeight="1">
      <c r="A81" s="14" t="s">
        <v>48</v>
      </c>
      <c r="B81" s="14" t="s">
        <v>138</v>
      </c>
      <c r="C81" s="10">
        <v>1530151</v>
      </c>
      <c r="D81" s="10">
        <v>80772</v>
      </c>
      <c r="E81" s="10">
        <v>183618</v>
      </c>
      <c r="F81" s="10">
        <v>739975</v>
      </c>
      <c r="G81" s="10">
        <v>37167</v>
      </c>
      <c r="H81" s="10">
        <v>0</v>
      </c>
      <c r="I81" s="10">
        <v>2571683</v>
      </c>
      <c r="J81" s="10">
        <v>2747726</v>
      </c>
      <c r="K81" s="10">
        <v>1563411</v>
      </c>
      <c r="L81" s="14">
        <f>I81-J81</f>
        <v>-176043</v>
      </c>
      <c r="M81" s="31">
        <f>(I81-J81)/J81*100</f>
        <v>-6.4068615284056705</v>
      </c>
      <c r="N81" s="33">
        <f>C81-K81</f>
        <v>-33260</v>
      </c>
      <c r="O81" s="34">
        <f>(C81-K81)/K81*100</f>
        <v>-2.127399640913362</v>
      </c>
    </row>
    <row r="82" spans="1:15" ht="9.75" customHeight="1">
      <c r="A82" s="14" t="s">
        <v>43</v>
      </c>
      <c r="B82" s="14" t="s">
        <v>138</v>
      </c>
      <c r="C82" s="10">
        <v>1503921</v>
      </c>
      <c r="D82" s="10">
        <v>22422</v>
      </c>
      <c r="E82" s="10">
        <v>0</v>
      </c>
      <c r="F82" s="10">
        <v>131877</v>
      </c>
      <c r="G82" s="10">
        <v>67392</v>
      </c>
      <c r="H82" s="10">
        <v>0</v>
      </c>
      <c r="I82" s="10">
        <v>1725612</v>
      </c>
      <c r="J82" s="10">
        <v>1734934</v>
      </c>
      <c r="K82" s="10">
        <v>1467436</v>
      </c>
      <c r="L82" s="14">
        <f>I82-J82</f>
        <v>-9322</v>
      </c>
      <c r="M82" s="31">
        <f>(I82-J82)/J82*100</f>
        <v>-0.5373115057979151</v>
      </c>
      <c r="N82" s="33">
        <f>C82-K82</f>
        <v>36485</v>
      </c>
      <c r="O82" s="34">
        <f>(C82-K82)/K82*100</f>
        <v>2.4863094540409256</v>
      </c>
    </row>
    <row r="83" spans="1:15" ht="9.75" customHeight="1">
      <c r="A83" s="14" t="s">
        <v>54</v>
      </c>
      <c r="B83" s="14" t="s">
        <v>138</v>
      </c>
      <c r="C83" s="10">
        <v>1499185</v>
      </c>
      <c r="D83" s="10">
        <v>50738</v>
      </c>
      <c r="E83" s="10">
        <v>0</v>
      </c>
      <c r="F83" s="10">
        <v>473810</v>
      </c>
      <c r="G83" s="10">
        <v>53075</v>
      </c>
      <c r="H83" s="10">
        <v>0</v>
      </c>
      <c r="I83" s="10">
        <v>2076808</v>
      </c>
      <c r="J83" s="10">
        <v>2249106</v>
      </c>
      <c r="K83" s="10">
        <v>1515879</v>
      </c>
      <c r="L83" s="14">
        <f>I83-J83</f>
        <v>-172298</v>
      </c>
      <c r="M83" s="31">
        <f>(I83-J83)/J83*100</f>
        <v>-7.660732753369561</v>
      </c>
      <c r="N83" s="33">
        <f>C83-K83</f>
        <v>-16694</v>
      </c>
      <c r="O83" s="34">
        <f>(C83-K83)/K83*100</f>
        <v>-1.1012752337092868</v>
      </c>
    </row>
    <row r="84" spans="1:15" ht="9.75" customHeight="1">
      <c r="A84" s="14" t="s">
        <v>65</v>
      </c>
      <c r="B84" s="14" t="s">
        <v>138</v>
      </c>
      <c r="C84" s="10">
        <v>1438798</v>
      </c>
      <c r="D84" s="10">
        <v>51887</v>
      </c>
      <c r="E84" s="10">
        <v>172655</v>
      </c>
      <c r="F84" s="10">
        <v>200709</v>
      </c>
      <c r="G84" s="10">
        <v>166890</v>
      </c>
      <c r="H84" s="10">
        <v>0</v>
      </c>
      <c r="I84" s="10">
        <v>2030939</v>
      </c>
      <c r="J84" s="10">
        <v>2158116</v>
      </c>
      <c r="K84" s="10">
        <v>1493334</v>
      </c>
      <c r="L84" s="14">
        <f>I84-J84</f>
        <v>-127177</v>
      </c>
      <c r="M84" s="31">
        <f>(I84-J84)/J84*100</f>
        <v>-5.892964048271733</v>
      </c>
      <c r="N84" s="33">
        <f>C84-K84</f>
        <v>-54536</v>
      </c>
      <c r="O84" s="34">
        <f>(C84-K84)/K84*100</f>
        <v>-3.6519626553738145</v>
      </c>
    </row>
    <row r="85" spans="1:15" ht="9.75" customHeight="1">
      <c r="A85" s="14" t="s">
        <v>46</v>
      </c>
      <c r="B85" s="14" t="s">
        <v>138</v>
      </c>
      <c r="C85" s="10">
        <v>1436363</v>
      </c>
      <c r="D85" s="10">
        <v>159611</v>
      </c>
      <c r="E85" s="10">
        <v>0</v>
      </c>
      <c r="F85" s="10">
        <v>403153</v>
      </c>
      <c r="G85" s="10">
        <v>68983</v>
      </c>
      <c r="H85" s="10">
        <v>0</v>
      </c>
      <c r="I85" s="10">
        <v>2068110</v>
      </c>
      <c r="J85" s="10">
        <v>2066725</v>
      </c>
      <c r="K85" s="10">
        <v>1536329</v>
      </c>
      <c r="L85" s="14">
        <f>I85-J85</f>
        <v>1385</v>
      </c>
      <c r="M85" s="31">
        <f>(I85-J85)/J85*100</f>
        <v>0.06701423750136085</v>
      </c>
      <c r="N85" s="33">
        <f>C85-K85</f>
        <v>-99966</v>
      </c>
      <c r="O85" s="34">
        <f>(C85-K85)/K85*100</f>
        <v>-6.506809413869035</v>
      </c>
    </row>
    <row r="86" spans="1:15" ht="9.75" customHeight="1">
      <c r="A86" s="14" t="s">
        <v>51</v>
      </c>
      <c r="B86" s="14" t="s">
        <v>142</v>
      </c>
      <c r="C86" s="10">
        <v>1335241</v>
      </c>
      <c r="D86" s="10">
        <v>12264</v>
      </c>
      <c r="E86" s="10">
        <v>0</v>
      </c>
      <c r="F86" s="10">
        <v>1001260</v>
      </c>
      <c r="G86" s="10">
        <v>68115</v>
      </c>
      <c r="H86" s="10">
        <v>0</v>
      </c>
      <c r="I86" s="10">
        <v>2416880</v>
      </c>
      <c r="J86" s="10">
        <v>2202050</v>
      </c>
      <c r="K86" s="10">
        <v>1393344</v>
      </c>
      <c r="L86" s="14">
        <f>I86-J86</f>
        <v>214830</v>
      </c>
      <c r="M86" s="31">
        <f>(I86-J86)/J86*100</f>
        <v>9.755909266365432</v>
      </c>
      <c r="N86" s="33">
        <f>C86-K86</f>
        <v>-58103</v>
      </c>
      <c r="O86" s="34">
        <f>(C86-K86)/K86*100</f>
        <v>-4.170039846584907</v>
      </c>
    </row>
    <row r="87" spans="1:15" ht="9.75" customHeight="1">
      <c r="A87" s="14" t="s">
        <v>68</v>
      </c>
      <c r="B87" s="14" t="s">
        <v>138</v>
      </c>
      <c r="C87" s="10">
        <v>969767</v>
      </c>
      <c r="D87" s="10">
        <v>64905</v>
      </c>
      <c r="E87" s="10">
        <v>0</v>
      </c>
      <c r="F87" s="10">
        <v>288681</v>
      </c>
      <c r="G87" s="10">
        <v>8388</v>
      </c>
      <c r="H87" s="10">
        <v>0</v>
      </c>
      <c r="I87" s="10">
        <v>1331741</v>
      </c>
      <c r="J87" s="10">
        <v>1315256</v>
      </c>
      <c r="K87" s="10">
        <v>1036339</v>
      </c>
      <c r="L87" s="14">
        <f>I87-J87</f>
        <v>16485</v>
      </c>
      <c r="M87" s="31">
        <f>(I87-J87)/J87*100</f>
        <v>1.2533681655890563</v>
      </c>
      <c r="N87" s="33">
        <f>C87-K87</f>
        <v>-66572</v>
      </c>
      <c r="O87" s="34">
        <f>(C87-K87)/K87*100</f>
        <v>-6.423766740419882</v>
      </c>
    </row>
    <row r="88" spans="1:15" ht="9.75" customHeight="1">
      <c r="A88" s="14" t="s">
        <v>38</v>
      </c>
      <c r="B88" s="14" t="s">
        <v>138</v>
      </c>
      <c r="C88" s="10">
        <v>837394</v>
      </c>
      <c r="D88" s="10">
        <v>38526</v>
      </c>
      <c r="E88" s="10">
        <v>0</v>
      </c>
      <c r="F88" s="10">
        <v>111689</v>
      </c>
      <c r="G88" s="10">
        <v>19813</v>
      </c>
      <c r="H88" s="10">
        <v>0</v>
      </c>
      <c r="I88" s="10">
        <v>1007422</v>
      </c>
      <c r="J88" s="10">
        <v>1028950</v>
      </c>
      <c r="K88" s="10">
        <v>859821</v>
      </c>
      <c r="L88" s="37">
        <f>I88-J88</f>
        <v>-21528</v>
      </c>
      <c r="M88" s="31">
        <f>(I88-J88)/J88*100</f>
        <v>-2.0922299431459255</v>
      </c>
      <c r="N88" s="33">
        <f>C88-K88</f>
        <v>-22427</v>
      </c>
      <c r="O88" s="34">
        <f>(C88-K88)/K88*100</f>
        <v>-2.6083335950157065</v>
      </c>
    </row>
    <row r="89" spans="1:15" ht="9.75" customHeight="1">
      <c r="A89" s="14" t="s">
        <v>23</v>
      </c>
      <c r="B89" s="14" t="s">
        <v>138</v>
      </c>
      <c r="C89" s="10">
        <v>779303</v>
      </c>
      <c r="D89" s="10">
        <v>10358</v>
      </c>
      <c r="E89" s="10">
        <v>0</v>
      </c>
      <c r="F89" s="10">
        <v>294990</v>
      </c>
      <c r="G89" s="10">
        <v>22705</v>
      </c>
      <c r="H89" s="10">
        <v>0</v>
      </c>
      <c r="I89" s="10">
        <v>1107356</v>
      </c>
      <c r="J89" s="10">
        <v>1038948</v>
      </c>
      <c r="K89" s="10">
        <v>824874</v>
      </c>
      <c r="L89" s="14">
        <f>I89-J89</f>
        <v>68408</v>
      </c>
      <c r="M89" s="31">
        <f>(I89-J89)/J89*100</f>
        <v>6.584352633625552</v>
      </c>
      <c r="N89" s="33">
        <f>C89-K89</f>
        <v>-45571</v>
      </c>
      <c r="O89" s="34">
        <f>(C89-K89)/K89*100</f>
        <v>-5.524601333052078</v>
      </c>
    </row>
    <row r="90" spans="1:15" ht="9.75" customHeight="1">
      <c r="A90" s="14" t="s">
        <v>128</v>
      </c>
      <c r="B90" s="14"/>
      <c r="C90" s="10">
        <v>683893</v>
      </c>
      <c r="D90" s="10">
        <v>122219</v>
      </c>
      <c r="E90" s="10">
        <v>82067</v>
      </c>
      <c r="F90" s="10">
        <v>166732</v>
      </c>
      <c r="G90" s="10">
        <v>0</v>
      </c>
      <c r="H90" s="10">
        <v>0</v>
      </c>
      <c r="I90" s="10">
        <v>1054911</v>
      </c>
      <c r="J90" s="10">
        <v>1027694</v>
      </c>
      <c r="K90" s="10">
        <v>648812</v>
      </c>
      <c r="L90" s="14">
        <f>I90-J90</f>
        <v>27217</v>
      </c>
      <c r="M90" s="31">
        <f>(I90-J90)/J90*100</f>
        <v>2.648356417377157</v>
      </c>
      <c r="N90" s="33">
        <f>C90-K90</f>
        <v>35081</v>
      </c>
      <c r="O90" s="34">
        <f>(C90-K90)/K90*100</f>
        <v>5.406959180779641</v>
      </c>
    </row>
    <row r="91" spans="1:15" ht="9.75" customHeight="1">
      <c r="A91" s="14" t="s">
        <v>45</v>
      </c>
      <c r="B91" s="14" t="s">
        <v>142</v>
      </c>
      <c r="C91" s="10">
        <v>661057</v>
      </c>
      <c r="D91" s="10">
        <v>3907</v>
      </c>
      <c r="E91" s="10">
        <v>0</v>
      </c>
      <c r="F91" s="10">
        <v>347191</v>
      </c>
      <c r="G91" s="10">
        <v>4194</v>
      </c>
      <c r="H91" s="10">
        <v>0</v>
      </c>
      <c r="I91" s="10">
        <v>1016349</v>
      </c>
      <c r="J91" s="10">
        <v>1123412</v>
      </c>
      <c r="K91" s="10">
        <v>699238</v>
      </c>
      <c r="L91" s="14">
        <f>I91-J91</f>
        <v>-107063</v>
      </c>
      <c r="M91" s="31">
        <f>(I91-J91)/J91*100</f>
        <v>-9.530163466297315</v>
      </c>
      <c r="N91" s="33">
        <f>C91-K91</f>
        <v>-38181</v>
      </c>
      <c r="O91" s="34">
        <f>(C91-K91)/K91*100</f>
        <v>-5.460372577005254</v>
      </c>
    </row>
    <row r="92" spans="1:15" ht="9.75" customHeight="1">
      <c r="A92" s="14" t="s">
        <v>14</v>
      </c>
      <c r="B92" s="14"/>
      <c r="C92" s="10">
        <v>646691</v>
      </c>
      <c r="D92" s="10">
        <v>198621</v>
      </c>
      <c r="E92" s="10">
        <v>0</v>
      </c>
      <c r="F92" s="10">
        <v>323828</v>
      </c>
      <c r="G92" s="10">
        <v>49026</v>
      </c>
      <c r="H92" s="10">
        <v>0</v>
      </c>
      <c r="I92" s="10">
        <v>1218166</v>
      </c>
      <c r="J92" s="10">
        <v>1224046</v>
      </c>
      <c r="K92" s="10">
        <v>681559</v>
      </c>
      <c r="L92" s="14">
        <f>I92-J92</f>
        <v>-5880</v>
      </c>
      <c r="M92" s="31">
        <f>(I92-J92)/J92*100</f>
        <v>-0.4803741035876103</v>
      </c>
      <c r="N92" s="33">
        <f>C92-K92</f>
        <v>-34868</v>
      </c>
      <c r="O92" s="34">
        <f>(C92-K92)/K92*100</f>
        <v>-5.115918064320184</v>
      </c>
    </row>
    <row r="93" spans="1:15" ht="9.75" customHeight="1">
      <c r="A93" s="14" t="s">
        <v>39</v>
      </c>
      <c r="B93" s="14" t="s">
        <v>138</v>
      </c>
      <c r="C93" s="10">
        <v>632136</v>
      </c>
      <c r="D93" s="10">
        <v>2830</v>
      </c>
      <c r="E93" s="10">
        <v>0</v>
      </c>
      <c r="F93" s="10">
        <v>136770</v>
      </c>
      <c r="G93" s="10">
        <v>7809</v>
      </c>
      <c r="H93" s="10">
        <v>0</v>
      </c>
      <c r="I93" s="10">
        <v>779545</v>
      </c>
      <c r="J93" s="10">
        <v>812827</v>
      </c>
      <c r="K93" s="10">
        <v>667837</v>
      </c>
      <c r="L93" s="14">
        <f>I93-J93</f>
        <v>-33282</v>
      </c>
      <c r="M93" s="31">
        <f>(I93-J93)/J93*100</f>
        <v>-4.0945982355408965</v>
      </c>
      <c r="N93" s="33">
        <f>C93-K93</f>
        <v>-35701</v>
      </c>
      <c r="O93" s="34">
        <f>(C93-K93)/K93*100</f>
        <v>-5.345765508649566</v>
      </c>
    </row>
    <row r="94" spans="1:15" ht="9.75" customHeight="1">
      <c r="A94" s="14" t="s">
        <v>24</v>
      </c>
      <c r="B94" s="14" t="s">
        <v>138</v>
      </c>
      <c r="C94" s="10">
        <v>615199</v>
      </c>
      <c r="D94" s="10">
        <v>16311</v>
      </c>
      <c r="E94" s="10">
        <v>0</v>
      </c>
      <c r="F94" s="10">
        <v>136734</v>
      </c>
      <c r="G94" s="10">
        <v>46712</v>
      </c>
      <c r="H94" s="10">
        <v>0</v>
      </c>
      <c r="I94" s="10">
        <v>814956</v>
      </c>
      <c r="J94" s="10">
        <v>844882</v>
      </c>
      <c r="K94" s="10">
        <v>652481</v>
      </c>
      <c r="L94" s="14">
        <f>I94-J94</f>
        <v>-29926</v>
      </c>
      <c r="M94" s="31">
        <f>(I94-J94)/J94*100</f>
        <v>-3.5420330886443314</v>
      </c>
      <c r="N94" s="33">
        <f>C94-K94</f>
        <v>-37282</v>
      </c>
      <c r="O94" s="34">
        <f>(C94-K94)/K94*100</f>
        <v>-5.713882856359036</v>
      </c>
    </row>
    <row r="95" spans="1:15" ht="9.75" customHeight="1">
      <c r="A95" s="14" t="s">
        <v>66</v>
      </c>
      <c r="B95" s="14" t="s">
        <v>138</v>
      </c>
      <c r="C95" s="10">
        <v>602062</v>
      </c>
      <c r="D95" s="10">
        <v>-2</v>
      </c>
      <c r="E95" s="10">
        <v>0</v>
      </c>
      <c r="F95" s="10">
        <v>176307</v>
      </c>
      <c r="G95" s="10">
        <v>2314</v>
      </c>
      <c r="H95" s="10">
        <v>0</v>
      </c>
      <c r="I95" s="10">
        <v>780681</v>
      </c>
      <c r="J95" s="10">
        <v>885028</v>
      </c>
      <c r="K95" s="10">
        <v>648893</v>
      </c>
      <c r="L95" s="14">
        <f>I95-J95</f>
        <v>-104347</v>
      </c>
      <c r="M95" s="31">
        <f>(I95-J95)/J95*100</f>
        <v>-11.790248444117022</v>
      </c>
      <c r="N95" s="33">
        <f>C95-K95</f>
        <v>-46831</v>
      </c>
      <c r="O95" s="34">
        <f>(C95-K95)/K95*100</f>
        <v>-7.217060439856803</v>
      </c>
    </row>
    <row r="96" spans="1:15" ht="9.75" customHeight="1">
      <c r="A96" s="14" t="s">
        <v>20</v>
      </c>
      <c r="B96" s="14" t="s">
        <v>141</v>
      </c>
      <c r="C96" s="10">
        <v>601998</v>
      </c>
      <c r="D96" s="10">
        <v>3607</v>
      </c>
      <c r="E96" s="10">
        <v>0</v>
      </c>
      <c r="F96" s="10">
        <v>143502</v>
      </c>
      <c r="G96" s="10">
        <v>0</v>
      </c>
      <c r="H96" s="10">
        <v>0</v>
      </c>
      <c r="I96" s="10">
        <v>749107</v>
      </c>
      <c r="J96" s="10">
        <v>767525</v>
      </c>
      <c r="K96" s="10">
        <v>637380</v>
      </c>
      <c r="L96" s="14">
        <f>I96-J96</f>
        <v>-18418</v>
      </c>
      <c r="M96" s="31">
        <f>(I96-J96)/J96*100</f>
        <v>-2.399661248819257</v>
      </c>
      <c r="N96" s="33">
        <f>C96-K96</f>
        <v>-35382</v>
      </c>
      <c r="O96" s="34">
        <f>(C96-K96)/K96*100</f>
        <v>-5.5511625717782165</v>
      </c>
    </row>
    <row r="97" spans="1:15" ht="9.75" customHeight="1">
      <c r="A97" s="14" t="s">
        <v>40</v>
      </c>
      <c r="B97" s="14" t="s">
        <v>138</v>
      </c>
      <c r="C97" s="10">
        <v>582054</v>
      </c>
      <c r="D97" s="10">
        <v>6952</v>
      </c>
      <c r="E97" s="10">
        <v>0</v>
      </c>
      <c r="F97" s="10">
        <v>117865</v>
      </c>
      <c r="G97" s="10">
        <v>29358</v>
      </c>
      <c r="H97" s="10">
        <v>0</v>
      </c>
      <c r="I97" s="10">
        <v>736229</v>
      </c>
      <c r="J97" s="10">
        <v>727604</v>
      </c>
      <c r="K97" s="10">
        <v>592894</v>
      </c>
      <c r="L97" s="14">
        <f>I97-J97</f>
        <v>8625</v>
      </c>
      <c r="M97" s="31">
        <f>(I97-J97)/J97*100</f>
        <v>1.1853975514153303</v>
      </c>
      <c r="N97" s="33">
        <f>C97-K97</f>
        <v>-10840</v>
      </c>
      <c r="O97" s="34">
        <f>(C97-K97)/K97*100</f>
        <v>-1.8283200707040381</v>
      </c>
    </row>
    <row r="98" spans="1:15" ht="9.75" customHeight="1">
      <c r="A98" s="14" t="s">
        <v>13</v>
      </c>
      <c r="B98" s="14"/>
      <c r="C98" s="10">
        <v>504045</v>
      </c>
      <c r="D98" s="10">
        <v>8161</v>
      </c>
      <c r="E98" s="10">
        <v>0</v>
      </c>
      <c r="F98" s="10">
        <v>299452</v>
      </c>
      <c r="G98" s="10">
        <v>2892</v>
      </c>
      <c r="H98" s="10">
        <v>0</v>
      </c>
      <c r="I98" s="10">
        <v>814550</v>
      </c>
      <c r="J98" s="10">
        <v>790988</v>
      </c>
      <c r="K98" s="10">
        <v>543682</v>
      </c>
      <c r="L98" s="14">
        <f>I98-J98</f>
        <v>23562</v>
      </c>
      <c r="M98" s="31">
        <f>(I98-J98)/J98*100</f>
        <v>2.978806252433665</v>
      </c>
      <c r="N98" s="33">
        <f>C98-K98</f>
        <v>-39637</v>
      </c>
      <c r="O98" s="34">
        <f>(C98-K98)/K98*100</f>
        <v>-7.290474946751961</v>
      </c>
    </row>
    <row r="99" spans="1:15" ht="9.75" customHeight="1">
      <c r="A99" s="14" t="s">
        <v>69</v>
      </c>
      <c r="B99" s="14" t="s">
        <v>138</v>
      </c>
      <c r="C99" s="10">
        <v>502361</v>
      </c>
      <c r="D99" s="10">
        <v>30331</v>
      </c>
      <c r="E99" s="10">
        <v>40189</v>
      </c>
      <c r="F99" s="10">
        <v>93486</v>
      </c>
      <c r="G99" s="10">
        <v>22127</v>
      </c>
      <c r="H99" s="10">
        <v>0</v>
      </c>
      <c r="I99" s="10">
        <v>688494</v>
      </c>
      <c r="J99" s="10">
        <v>734447</v>
      </c>
      <c r="K99" s="10">
        <v>522168</v>
      </c>
      <c r="L99" s="14">
        <f>I99-J99</f>
        <v>-45953</v>
      </c>
      <c r="M99" s="31">
        <f>(I99-J99)/J99*100</f>
        <v>-6.256816352983946</v>
      </c>
      <c r="N99" s="33">
        <f>C99-K99</f>
        <v>-19807</v>
      </c>
      <c r="O99" s="34">
        <f>(C99-K99)/K99*100</f>
        <v>-3.7932236368371863</v>
      </c>
    </row>
    <row r="100" spans="1:15" ht="9.75" customHeight="1">
      <c r="A100" s="14" t="s">
        <v>132</v>
      </c>
      <c r="B100" s="14" t="s">
        <v>141</v>
      </c>
      <c r="C100" s="10">
        <v>466373</v>
      </c>
      <c r="D100" s="10">
        <v>5418</v>
      </c>
      <c r="E100" s="10">
        <v>0</v>
      </c>
      <c r="F100" s="10">
        <v>50649</v>
      </c>
      <c r="G100" s="10">
        <v>11714</v>
      </c>
      <c r="H100" s="10">
        <v>0</v>
      </c>
      <c r="I100" s="10">
        <v>534154</v>
      </c>
      <c r="J100" s="10">
        <v>559977</v>
      </c>
      <c r="K100" s="10">
        <v>492744</v>
      </c>
      <c r="L100" s="14">
        <f>I100-J100</f>
        <v>-25823</v>
      </c>
      <c r="M100" s="31">
        <f>(I100-J100)/J100*100</f>
        <v>-4.6114393984038635</v>
      </c>
      <c r="N100" s="33">
        <f>C100-K100</f>
        <v>-26371</v>
      </c>
      <c r="O100" s="34">
        <f>(C100-K100)/K100*100</f>
        <v>-5.351866283506243</v>
      </c>
    </row>
    <row r="101" spans="1:15" ht="9.75" customHeight="1">
      <c r="A101" s="14" t="s">
        <v>18</v>
      </c>
      <c r="B101" s="14" t="s">
        <v>141</v>
      </c>
      <c r="C101" s="10">
        <v>458613</v>
      </c>
      <c r="D101" s="10">
        <v>0</v>
      </c>
      <c r="E101" s="10">
        <v>0</v>
      </c>
      <c r="F101" s="10">
        <v>101298</v>
      </c>
      <c r="G101" s="10">
        <v>0</v>
      </c>
      <c r="H101" s="10">
        <v>0</v>
      </c>
      <c r="I101" s="10">
        <v>559911</v>
      </c>
      <c r="J101" s="10">
        <v>528255</v>
      </c>
      <c r="K101" s="10">
        <v>480364</v>
      </c>
      <c r="L101" s="14">
        <f>I101-J101</f>
        <v>31656</v>
      </c>
      <c r="M101" s="31">
        <f>(I101-J101)/J101*100</f>
        <v>5.992560411165063</v>
      </c>
      <c r="N101" s="33">
        <f>C101-K101</f>
        <v>-21751</v>
      </c>
      <c r="O101" s="34">
        <f>(C101-K101)/K101*100</f>
        <v>-4.528024581359135</v>
      </c>
    </row>
    <row r="102" spans="1:15" ht="9.75" customHeight="1">
      <c r="A102" s="14" t="s">
        <v>47</v>
      </c>
      <c r="B102" s="14" t="s">
        <v>138</v>
      </c>
      <c r="C102" s="10">
        <v>446130</v>
      </c>
      <c r="D102" s="10">
        <v>877</v>
      </c>
      <c r="E102" s="10">
        <v>0</v>
      </c>
      <c r="F102" s="10">
        <v>74026</v>
      </c>
      <c r="G102" s="10">
        <v>5062</v>
      </c>
      <c r="H102" s="10">
        <v>0</v>
      </c>
      <c r="I102" s="10">
        <v>526095</v>
      </c>
      <c r="J102" s="10">
        <v>531267</v>
      </c>
      <c r="K102" s="10">
        <v>449406</v>
      </c>
      <c r="L102" s="14">
        <f>I102-J102</f>
        <v>-5172</v>
      </c>
      <c r="M102" s="31">
        <f>(I102-J102)/J102*100</f>
        <v>-0.9735217884792393</v>
      </c>
      <c r="N102" s="33">
        <f>C102-K102</f>
        <v>-3276</v>
      </c>
      <c r="O102" s="34">
        <f>(C102-K102)/K102*100</f>
        <v>-0.7289622301437898</v>
      </c>
    </row>
    <row r="103" spans="1:15" ht="9.75" customHeight="1">
      <c r="A103" s="14" t="s">
        <v>30</v>
      </c>
      <c r="B103" s="14"/>
      <c r="C103" s="10">
        <v>343247</v>
      </c>
      <c r="D103" s="10">
        <v>6245</v>
      </c>
      <c r="E103" s="10">
        <v>41190</v>
      </c>
      <c r="F103" s="10">
        <v>67532</v>
      </c>
      <c r="G103" s="10">
        <v>0</v>
      </c>
      <c r="H103" s="10">
        <v>0</v>
      </c>
      <c r="I103" s="10">
        <v>458214</v>
      </c>
      <c r="J103" s="10">
        <v>471504</v>
      </c>
      <c r="K103" s="10">
        <v>345376</v>
      </c>
      <c r="L103" s="14">
        <f>I103-J103</f>
        <v>-13290</v>
      </c>
      <c r="M103" s="31">
        <f>(I103-J103)/J103*100</f>
        <v>-2.8186399267026365</v>
      </c>
      <c r="N103" s="33">
        <f>C103-K103</f>
        <v>-2129</v>
      </c>
      <c r="O103" s="34">
        <f>(C103-K103)/K103*100</f>
        <v>-0.6164296303159456</v>
      </c>
    </row>
    <row r="104" spans="1:15" ht="9.75" customHeight="1">
      <c r="A104" s="14" t="s">
        <v>29</v>
      </c>
      <c r="B104" s="14"/>
      <c r="C104" s="10">
        <v>340946</v>
      </c>
      <c r="D104" s="10">
        <v>0</v>
      </c>
      <c r="E104" s="10">
        <v>40914</v>
      </c>
      <c r="F104" s="10">
        <v>54026</v>
      </c>
      <c r="G104" s="10">
        <v>0</v>
      </c>
      <c r="H104" s="10">
        <v>0</v>
      </c>
      <c r="I104" s="10">
        <v>435886</v>
      </c>
      <c r="J104" s="10">
        <v>431726</v>
      </c>
      <c r="K104" s="10">
        <v>335059</v>
      </c>
      <c r="L104" s="14">
        <f>I104-J104</f>
        <v>4160</v>
      </c>
      <c r="M104" s="31">
        <f>(I104-J104)/J104*100</f>
        <v>0.9635741187697753</v>
      </c>
      <c r="N104" s="33">
        <f>C104-K104</f>
        <v>5887</v>
      </c>
      <c r="O104" s="34">
        <f>(C104-K104)/K104*100</f>
        <v>1.7570039903419994</v>
      </c>
    </row>
    <row r="105" spans="1:15" ht="9.75" customHeight="1">
      <c r="A105" s="14" t="s">
        <v>17</v>
      </c>
      <c r="B105" s="14"/>
      <c r="C105" s="10">
        <v>332542</v>
      </c>
      <c r="D105" s="10">
        <v>3588</v>
      </c>
      <c r="E105" s="10">
        <v>0</v>
      </c>
      <c r="F105" s="10">
        <v>38201</v>
      </c>
      <c r="G105" s="10">
        <v>2169</v>
      </c>
      <c r="H105" s="10">
        <v>0</v>
      </c>
      <c r="I105" s="10">
        <v>376500</v>
      </c>
      <c r="J105" s="10">
        <v>402779</v>
      </c>
      <c r="K105" s="10">
        <v>358527</v>
      </c>
      <c r="L105" s="14">
        <f>I105-J105</f>
        <v>-26279</v>
      </c>
      <c r="M105" s="31">
        <f>(I105-J105)/J105*100</f>
        <v>-6.524421581065547</v>
      </c>
      <c r="N105" s="33">
        <f>C105-K105</f>
        <v>-25985</v>
      </c>
      <c r="O105" s="34">
        <f>(C105-K105)/K105*100</f>
        <v>-7.247710772131527</v>
      </c>
    </row>
    <row r="106" spans="1:15" ht="9.75" customHeight="1">
      <c r="A106" s="14" t="s">
        <v>21</v>
      </c>
      <c r="B106" s="14"/>
      <c r="C106" s="10">
        <v>320605</v>
      </c>
      <c r="D106" s="10">
        <v>4316</v>
      </c>
      <c r="E106" s="10">
        <v>0</v>
      </c>
      <c r="F106" s="10">
        <v>107977</v>
      </c>
      <c r="G106" s="10">
        <v>0</v>
      </c>
      <c r="H106" s="10">
        <v>0</v>
      </c>
      <c r="I106" s="10">
        <v>432898</v>
      </c>
      <c r="J106" s="10">
        <v>464580</v>
      </c>
      <c r="K106" s="10">
        <v>346515</v>
      </c>
      <c r="L106" s="14">
        <f>I106-J106</f>
        <v>-31682</v>
      </c>
      <c r="M106" s="31">
        <f>(I106-J106)/J106*100</f>
        <v>-6.819492875285203</v>
      </c>
      <c r="N106" s="33">
        <f>C106-K106</f>
        <v>-25910</v>
      </c>
      <c r="O106" s="34">
        <f>(C106-K106)/K106*100</f>
        <v>-7.477309784569211</v>
      </c>
    </row>
    <row r="107" spans="1:15" ht="9.75" customHeight="1">
      <c r="A107" s="14" t="s">
        <v>71</v>
      </c>
      <c r="B107" s="14"/>
      <c r="C107" s="10">
        <v>300620</v>
      </c>
      <c r="D107" s="10">
        <v>1999</v>
      </c>
      <c r="E107" s="10">
        <v>0</v>
      </c>
      <c r="F107" s="10">
        <v>83302</v>
      </c>
      <c r="G107" s="10">
        <v>11570</v>
      </c>
      <c r="H107" s="10">
        <v>0</v>
      </c>
      <c r="I107" s="10">
        <v>397491</v>
      </c>
      <c r="J107" s="10">
        <v>429502</v>
      </c>
      <c r="K107" s="10">
        <v>325275</v>
      </c>
      <c r="L107" s="14">
        <f>I107-J107</f>
        <v>-32011</v>
      </c>
      <c r="M107" s="31">
        <f>(I107-J107)/J107*100</f>
        <v>-7.453050276832237</v>
      </c>
      <c r="N107" s="33">
        <f>C107-K107</f>
        <v>-24655</v>
      </c>
      <c r="O107" s="34">
        <f>(C107-K107)/K107*100</f>
        <v>-7.579740219814004</v>
      </c>
    </row>
    <row r="108" spans="1:15" ht="9.75" customHeight="1">
      <c r="A108" s="14" t="s">
        <v>19</v>
      </c>
      <c r="B108" s="14" t="s">
        <v>141</v>
      </c>
      <c r="C108" s="10">
        <v>290694</v>
      </c>
      <c r="D108" s="10">
        <v>1581</v>
      </c>
      <c r="E108" s="10">
        <v>0</v>
      </c>
      <c r="F108" s="10">
        <v>74211</v>
      </c>
      <c r="G108" s="10">
        <v>96027</v>
      </c>
      <c r="H108" s="10">
        <v>0</v>
      </c>
      <c r="I108" s="10">
        <v>462513</v>
      </c>
      <c r="J108" s="10">
        <v>461738</v>
      </c>
      <c r="K108" s="10">
        <v>317107</v>
      </c>
      <c r="L108" s="14">
        <f>I108-J108</f>
        <v>775</v>
      </c>
      <c r="M108" s="31">
        <f>(I108-J108)/J108*100</f>
        <v>0.1678441020665399</v>
      </c>
      <c r="N108" s="33">
        <f>C108-K108</f>
        <v>-26413</v>
      </c>
      <c r="O108" s="34">
        <f>(C108-K108)/K108*100</f>
        <v>-8.329365166962571</v>
      </c>
    </row>
    <row r="109" spans="1:15" ht="9.75" customHeight="1">
      <c r="A109" s="14" t="s">
        <v>32</v>
      </c>
      <c r="B109" s="14" t="s">
        <v>138</v>
      </c>
      <c r="C109" s="10">
        <v>244344</v>
      </c>
      <c r="D109" s="10">
        <v>145</v>
      </c>
      <c r="E109" s="10">
        <v>0</v>
      </c>
      <c r="F109" s="10">
        <v>50464</v>
      </c>
      <c r="G109" s="10">
        <v>868</v>
      </c>
      <c r="H109" s="10">
        <v>0</v>
      </c>
      <c r="I109" s="10">
        <v>295821</v>
      </c>
      <c r="J109" s="10">
        <v>288412</v>
      </c>
      <c r="K109" s="10">
        <v>250954</v>
      </c>
      <c r="L109" s="14">
        <f>I109-J109</f>
        <v>7409</v>
      </c>
      <c r="M109" s="31">
        <f>(I109-J109)/J109*100</f>
        <v>2.568894498148482</v>
      </c>
      <c r="N109" s="33">
        <f>C109-K109</f>
        <v>-6610</v>
      </c>
      <c r="O109" s="34">
        <f>(C109-K109)/K109*100</f>
        <v>-2.6339488511838822</v>
      </c>
    </row>
    <row r="110" spans="1:15" ht="9.75" customHeight="1">
      <c r="A110" s="14" t="s">
        <v>34</v>
      </c>
      <c r="B110" s="14" t="s">
        <v>141</v>
      </c>
      <c r="C110" s="10">
        <v>243952</v>
      </c>
      <c r="D110" s="10">
        <v>5074</v>
      </c>
      <c r="E110" s="10">
        <v>19516</v>
      </c>
      <c r="F110" s="10">
        <v>35867</v>
      </c>
      <c r="G110" s="10">
        <v>5496</v>
      </c>
      <c r="H110" s="10">
        <v>0</v>
      </c>
      <c r="I110" s="10">
        <v>309905</v>
      </c>
      <c r="J110" s="10">
        <v>314016</v>
      </c>
      <c r="K110" s="10">
        <v>250155</v>
      </c>
      <c r="L110" s="14">
        <f>I110-J110</f>
        <v>-4111</v>
      </c>
      <c r="M110" s="31">
        <f>(I110-J110)/J110*100</f>
        <v>-1.3091689595434628</v>
      </c>
      <c r="N110" s="33">
        <f>C110-K110</f>
        <v>-6203</v>
      </c>
      <c r="O110" s="34">
        <f>(C110-K110)/K110*100</f>
        <v>-2.479662609182307</v>
      </c>
    </row>
    <row r="111" spans="1:15" ht="9.75" customHeight="1">
      <c r="A111" s="14" t="s">
        <v>15</v>
      </c>
      <c r="B111" s="14" t="s">
        <v>141</v>
      </c>
      <c r="C111" s="10">
        <v>240728</v>
      </c>
      <c r="D111" s="10">
        <v>3835</v>
      </c>
      <c r="E111" s="10">
        <v>0</v>
      </c>
      <c r="F111" s="10">
        <v>84416</v>
      </c>
      <c r="G111" s="10">
        <v>0</v>
      </c>
      <c r="H111" s="10">
        <v>0</v>
      </c>
      <c r="I111" s="10">
        <v>328979</v>
      </c>
      <c r="J111" s="10">
        <v>328578</v>
      </c>
      <c r="K111" s="10">
        <v>251598</v>
      </c>
      <c r="L111" s="14">
        <f>I111-J111</f>
        <v>401</v>
      </c>
      <c r="M111" s="31">
        <f>(I111-J111)/J111*100</f>
        <v>0.12204103744012076</v>
      </c>
      <c r="N111" s="33">
        <f>C111-K111</f>
        <v>-10870</v>
      </c>
      <c r="O111" s="34">
        <f>(C111-K111)/K111*100</f>
        <v>-4.320384104802105</v>
      </c>
    </row>
    <row r="112" spans="1:15" ht="9.75" customHeight="1">
      <c r="A112" s="14" t="s">
        <v>12</v>
      </c>
      <c r="B112" s="14"/>
      <c r="C112" s="10">
        <v>222579</v>
      </c>
      <c r="D112" s="10">
        <v>0</v>
      </c>
      <c r="E112" s="10">
        <v>26709</v>
      </c>
      <c r="F112" s="10">
        <v>54944</v>
      </c>
      <c r="G112" s="10">
        <v>0</v>
      </c>
      <c r="H112" s="10">
        <v>0</v>
      </c>
      <c r="I112" s="10">
        <v>304232</v>
      </c>
      <c r="J112" s="10">
        <v>304420</v>
      </c>
      <c r="K112" s="10">
        <v>224921</v>
      </c>
      <c r="L112" s="14">
        <f>I112-J112</f>
        <v>-188</v>
      </c>
      <c r="M112" s="31">
        <f>(I112-J112)/J112*100</f>
        <v>-0.06175678339136719</v>
      </c>
      <c r="N112" s="33">
        <f>C112-K112</f>
        <v>-2342</v>
      </c>
      <c r="O112" s="34">
        <f>(C112-K112)/K112*100</f>
        <v>-1.0412544849080343</v>
      </c>
    </row>
    <row r="113" spans="1:15" ht="9.75" customHeight="1">
      <c r="A113" s="14" t="s">
        <v>11</v>
      </c>
      <c r="B113" s="14" t="s">
        <v>143</v>
      </c>
      <c r="C113" s="10">
        <v>214560</v>
      </c>
      <c r="D113" s="10">
        <v>0</v>
      </c>
      <c r="E113" s="10">
        <v>0</v>
      </c>
      <c r="F113" s="10">
        <v>59091</v>
      </c>
      <c r="G113" s="10">
        <v>39336</v>
      </c>
      <c r="H113" s="10">
        <v>0</v>
      </c>
      <c r="I113" s="10">
        <v>312987</v>
      </c>
      <c r="J113" s="10">
        <v>356809</v>
      </c>
      <c r="K113" s="10">
        <v>230453</v>
      </c>
      <c r="L113" s="14">
        <f>I113-J113</f>
        <v>-43822</v>
      </c>
      <c r="M113" s="31">
        <f>(I113-J113)/J113*100</f>
        <v>-12.281640877892654</v>
      </c>
      <c r="N113" s="33">
        <f>C113-K113</f>
        <v>-15893</v>
      </c>
      <c r="O113" s="34">
        <f>(C113-K113)/K113*100</f>
        <v>-6.896417056840224</v>
      </c>
    </row>
    <row r="114" spans="1:15" ht="9.75" customHeight="1">
      <c r="A114" s="14" t="s">
        <v>134</v>
      </c>
      <c r="B114" s="14"/>
      <c r="C114" s="10">
        <v>202873</v>
      </c>
      <c r="D114" s="10">
        <v>10265</v>
      </c>
      <c r="E114" s="10">
        <v>24345</v>
      </c>
      <c r="F114" s="10">
        <v>16208</v>
      </c>
      <c r="G114" s="10">
        <v>145</v>
      </c>
      <c r="H114" s="10">
        <v>0</v>
      </c>
      <c r="I114" s="10">
        <v>253836</v>
      </c>
      <c r="J114" s="10">
        <v>240712</v>
      </c>
      <c r="K114" s="10">
        <v>205627</v>
      </c>
      <c r="L114" s="14">
        <f>I114-J114</f>
        <v>13124</v>
      </c>
      <c r="M114" s="31">
        <f>(I114-J114)/J114*100</f>
        <v>5.452158596164711</v>
      </c>
      <c r="N114" s="33">
        <f>C114-K114</f>
        <v>-2754</v>
      </c>
      <c r="O114" s="34">
        <f>(C114-K114)/K114*100</f>
        <v>-1.3393182801869403</v>
      </c>
    </row>
    <row r="115" spans="1:15" ht="9.75" customHeight="1">
      <c r="A115" s="14" t="s">
        <v>31</v>
      </c>
      <c r="B115" s="14"/>
      <c r="C115" s="10">
        <v>194146</v>
      </c>
      <c r="D115" s="10">
        <v>0</v>
      </c>
      <c r="E115" s="10">
        <v>0</v>
      </c>
      <c r="F115" s="10">
        <v>4824</v>
      </c>
      <c r="G115" s="10">
        <v>0</v>
      </c>
      <c r="H115" s="10">
        <v>0</v>
      </c>
      <c r="I115" s="10">
        <v>198970</v>
      </c>
      <c r="J115" s="10">
        <v>212459</v>
      </c>
      <c r="K115" s="10">
        <v>207418</v>
      </c>
      <c r="L115" s="14">
        <f>I115-J115</f>
        <v>-13489</v>
      </c>
      <c r="M115" s="31">
        <f>(I115-J115)/J115*100</f>
        <v>-6.348989687422043</v>
      </c>
      <c r="N115" s="33">
        <f>C115-K115</f>
        <v>-13272</v>
      </c>
      <c r="O115" s="34">
        <f>(C115-K115)/K115*100</f>
        <v>-6.398673210618172</v>
      </c>
    </row>
    <row r="116" spans="1:15" ht="9.75" customHeight="1">
      <c r="A116" s="14" t="s">
        <v>33</v>
      </c>
      <c r="B116" s="14" t="s">
        <v>141</v>
      </c>
      <c r="C116" s="10">
        <v>178451</v>
      </c>
      <c r="D116" s="10">
        <v>7187</v>
      </c>
      <c r="E116" s="10">
        <v>0</v>
      </c>
      <c r="F116" s="10">
        <v>88683</v>
      </c>
      <c r="G116" s="10">
        <v>0</v>
      </c>
      <c r="H116" s="10">
        <v>0</v>
      </c>
      <c r="I116" s="10">
        <v>274321</v>
      </c>
      <c r="J116" s="10">
        <v>295073</v>
      </c>
      <c r="K116" s="10">
        <v>196689</v>
      </c>
      <c r="L116" s="14">
        <f>I116-J116</f>
        <v>-20752</v>
      </c>
      <c r="M116" s="31">
        <f>(I116-J116)/J116*100</f>
        <v>-7.032835942292246</v>
      </c>
      <c r="N116" s="33">
        <f>C116-K116</f>
        <v>-18238</v>
      </c>
      <c r="O116" s="34">
        <f>(C116-K116)/K116*100</f>
        <v>-9.272506342500089</v>
      </c>
    </row>
    <row r="117" spans="1:15" ht="9.75" customHeight="1">
      <c r="A117" s="14" t="s">
        <v>37</v>
      </c>
      <c r="B117" s="14" t="s">
        <v>141</v>
      </c>
      <c r="C117" s="10">
        <v>130159</v>
      </c>
      <c r="D117" s="10">
        <v>14336</v>
      </c>
      <c r="E117" s="10">
        <v>0</v>
      </c>
      <c r="F117" s="10">
        <v>118181</v>
      </c>
      <c r="G117" s="10">
        <v>19524</v>
      </c>
      <c r="H117" s="10">
        <v>0</v>
      </c>
      <c r="I117" s="10">
        <v>282200</v>
      </c>
      <c r="J117" s="10">
        <v>322786</v>
      </c>
      <c r="K117" s="10">
        <v>140278</v>
      </c>
      <c r="L117" s="14">
        <f>I117-J117</f>
        <v>-40586</v>
      </c>
      <c r="M117" s="31">
        <f>(I117-J117)/J117*100</f>
        <v>-12.573655610838141</v>
      </c>
      <c r="N117" s="33">
        <f>C117-K117</f>
        <v>-10119</v>
      </c>
      <c r="O117" s="34">
        <f>(C117-K117)/K117*100</f>
        <v>-7.213533127076234</v>
      </c>
    </row>
    <row r="118" spans="1:15" ht="9.75" customHeight="1">
      <c r="A118" s="14" t="s">
        <v>123</v>
      </c>
      <c r="B118" s="14" t="s">
        <v>141</v>
      </c>
      <c r="C118" s="10">
        <v>112231</v>
      </c>
      <c r="D118" s="10">
        <v>2944</v>
      </c>
      <c r="E118" s="10">
        <v>0</v>
      </c>
      <c r="F118" s="10">
        <v>27736</v>
      </c>
      <c r="G118" s="10">
        <v>6074</v>
      </c>
      <c r="H118" s="10">
        <v>0</v>
      </c>
      <c r="I118" s="10">
        <v>148985</v>
      </c>
      <c r="J118" s="10">
        <v>154269</v>
      </c>
      <c r="K118" s="10">
        <v>119903</v>
      </c>
      <c r="L118" s="14">
        <f>I118-J118</f>
        <v>-5284</v>
      </c>
      <c r="M118" s="31">
        <f>(I118-J118)/J118*100</f>
        <v>-3.425185876618115</v>
      </c>
      <c r="N118" s="33">
        <f>C118-K118</f>
        <v>-7672</v>
      </c>
      <c r="O118" s="34">
        <f>(C118-K118)/K118*100</f>
        <v>-6.398505458579018</v>
      </c>
    </row>
    <row r="119" spans="1:15" s="8" customFormat="1" ht="9.75" customHeight="1">
      <c r="A119" s="14" t="s">
        <v>35</v>
      </c>
      <c r="B119" s="14" t="s">
        <v>141</v>
      </c>
      <c r="C119" s="10">
        <v>110930</v>
      </c>
      <c r="D119" s="10">
        <v>0</v>
      </c>
      <c r="E119" s="10">
        <v>0</v>
      </c>
      <c r="F119" s="10">
        <v>1855</v>
      </c>
      <c r="G119" s="10">
        <v>0</v>
      </c>
      <c r="H119" s="10">
        <v>0</v>
      </c>
      <c r="I119" s="10">
        <v>112785</v>
      </c>
      <c r="J119" s="10">
        <v>128365</v>
      </c>
      <c r="K119" s="10">
        <v>122548</v>
      </c>
      <c r="L119" s="14">
        <f>I119-J119</f>
        <v>-15580</v>
      </c>
      <c r="M119" s="31">
        <f>(I119-J119)/J119*100</f>
        <v>-12.137264830756047</v>
      </c>
      <c r="N119" s="33">
        <f>C119-K119</f>
        <v>-11618</v>
      </c>
      <c r="O119" s="34">
        <f>(C119-K119)/K119*100</f>
        <v>-9.480366876652415</v>
      </c>
    </row>
    <row r="120" spans="1:15" ht="9.75" customHeight="1">
      <c r="A120" s="14" t="s">
        <v>131</v>
      </c>
      <c r="B120" s="14"/>
      <c r="C120" s="10">
        <v>85736</v>
      </c>
      <c r="D120" s="10">
        <v>0</v>
      </c>
      <c r="E120" s="10">
        <v>10289</v>
      </c>
      <c r="F120" s="10">
        <v>58181</v>
      </c>
      <c r="G120" s="10">
        <v>0</v>
      </c>
      <c r="H120" s="10">
        <v>0</v>
      </c>
      <c r="I120" s="10">
        <v>154206</v>
      </c>
      <c r="J120" s="10">
        <v>178342</v>
      </c>
      <c r="K120" s="10">
        <v>97190</v>
      </c>
      <c r="L120" s="14">
        <f>I120-J120</f>
        <v>-24136</v>
      </c>
      <c r="M120" s="31">
        <f>(I120-J120)/J120*100</f>
        <v>-13.533547902344933</v>
      </c>
      <c r="N120" s="33">
        <f>C120-K120</f>
        <v>-11454</v>
      </c>
      <c r="O120" s="34">
        <f>(C120-K120)/K120*100</f>
        <v>-11.785163082621668</v>
      </c>
    </row>
    <row r="121" spans="1:15" ht="9.75" customHeight="1">
      <c r="A121" s="14" t="s">
        <v>124</v>
      </c>
      <c r="B121" s="14" t="s">
        <v>141</v>
      </c>
      <c r="C121" s="10">
        <v>75570</v>
      </c>
      <c r="D121" s="10">
        <v>6987</v>
      </c>
      <c r="E121" s="10">
        <v>0</v>
      </c>
      <c r="F121" s="10">
        <v>14842</v>
      </c>
      <c r="G121" s="10">
        <v>4917</v>
      </c>
      <c r="H121" s="10">
        <v>0</v>
      </c>
      <c r="I121" s="10">
        <v>102316</v>
      </c>
      <c r="J121" s="10">
        <v>109461</v>
      </c>
      <c r="K121" s="10">
        <v>82436</v>
      </c>
      <c r="L121" s="14">
        <f>I121-J121</f>
        <v>-7145</v>
      </c>
      <c r="M121" s="31">
        <f>(I121-J121)/J121*100</f>
        <v>-6.52743899653758</v>
      </c>
      <c r="N121" s="33">
        <f>C121-K121</f>
        <v>-6866</v>
      </c>
      <c r="O121" s="34">
        <f>(C121-K121)/K121*100</f>
        <v>-8.328885438400699</v>
      </c>
    </row>
    <row r="122" spans="1:15" ht="9.75" customHeight="1">
      <c r="A122" s="14" t="s">
        <v>133</v>
      </c>
      <c r="B122" s="14"/>
      <c r="C122" s="10">
        <v>58939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58939</v>
      </c>
      <c r="J122" s="10">
        <v>58959</v>
      </c>
      <c r="K122" s="10">
        <v>58959</v>
      </c>
      <c r="L122" s="14">
        <f>I122-J122</f>
        <v>-20</v>
      </c>
      <c r="M122" s="31">
        <f>(I122-J122)/J122*100</f>
        <v>-0.03392187791516139</v>
      </c>
      <c r="N122" s="33">
        <f>C122-K122</f>
        <v>-20</v>
      </c>
      <c r="O122" s="34">
        <f>(C122-K122)/K122*100</f>
        <v>-0.03392187791516139</v>
      </c>
    </row>
    <row r="123" spans="1:15" ht="9.75" customHeight="1">
      <c r="A123" s="14" t="s">
        <v>28</v>
      </c>
      <c r="B123" s="14" t="s">
        <v>141</v>
      </c>
      <c r="C123" s="10">
        <v>48637</v>
      </c>
      <c r="D123" s="10">
        <v>0</v>
      </c>
      <c r="E123" s="10">
        <v>3891</v>
      </c>
      <c r="F123" s="10">
        <v>2605</v>
      </c>
      <c r="G123" s="10">
        <v>0</v>
      </c>
      <c r="H123" s="10">
        <v>0</v>
      </c>
      <c r="I123" s="10">
        <v>55133</v>
      </c>
      <c r="J123" s="10">
        <v>59325</v>
      </c>
      <c r="K123" s="10">
        <v>54931</v>
      </c>
      <c r="L123" s="14">
        <f>I123-J123</f>
        <v>-4192</v>
      </c>
      <c r="M123" s="31">
        <f>(I123-J123)/J123*100</f>
        <v>-7.066160977665402</v>
      </c>
      <c r="N123" s="33">
        <f>C123-K123</f>
        <v>-6294</v>
      </c>
      <c r="O123" s="34">
        <f>(C123-K123)/K123*100</f>
        <v>-11.458010959203364</v>
      </c>
    </row>
    <row r="124" spans="1:15" ht="9.75" customHeight="1">
      <c r="A124" s="14" t="s">
        <v>108</v>
      </c>
      <c r="B124" s="14"/>
      <c r="C124" s="10">
        <v>47396</v>
      </c>
      <c r="D124" s="10">
        <v>0</v>
      </c>
      <c r="E124" s="10">
        <v>5687</v>
      </c>
      <c r="F124" s="10">
        <v>13299</v>
      </c>
      <c r="G124" s="10">
        <v>289</v>
      </c>
      <c r="H124" s="10">
        <v>0</v>
      </c>
      <c r="I124" s="10">
        <v>66671</v>
      </c>
      <c r="J124" s="10">
        <v>65370</v>
      </c>
      <c r="K124" s="10">
        <v>45957</v>
      </c>
      <c r="L124" s="14">
        <f>I124-J124</f>
        <v>1301</v>
      </c>
      <c r="M124" s="31">
        <f>(I124-J124)/J124*100</f>
        <v>1.9902095762582224</v>
      </c>
      <c r="N124" s="33">
        <f>C124-K124</f>
        <v>1439</v>
      </c>
      <c r="O124" s="34">
        <f>(C124-K124)/K124*100</f>
        <v>3.1311878495115</v>
      </c>
    </row>
    <row r="125" spans="1:15" ht="9.75" customHeight="1">
      <c r="A125" s="14" t="s">
        <v>16</v>
      </c>
      <c r="B125" s="14" t="s">
        <v>141</v>
      </c>
      <c r="C125" s="10">
        <v>36510</v>
      </c>
      <c r="D125" s="10">
        <v>0</v>
      </c>
      <c r="E125" s="10">
        <v>0</v>
      </c>
      <c r="F125" s="10">
        <v>0</v>
      </c>
      <c r="G125" s="10">
        <v>1012</v>
      </c>
      <c r="H125" s="10">
        <v>0</v>
      </c>
      <c r="I125" s="10">
        <v>37522</v>
      </c>
      <c r="J125" s="10">
        <v>40118</v>
      </c>
      <c r="K125" s="10">
        <v>40118</v>
      </c>
      <c r="L125" s="14">
        <f>I125-J125</f>
        <v>-2596</v>
      </c>
      <c r="M125" s="31">
        <f>(I125-J125)/J125*100</f>
        <v>-6.470910813101351</v>
      </c>
      <c r="N125" s="33">
        <f>C125-K125</f>
        <v>-3608</v>
      </c>
      <c r="O125" s="34">
        <f>(C125-K125)/K125*100</f>
        <v>-8.993469265666285</v>
      </c>
    </row>
    <row r="126" spans="1:15" ht="9.75" customHeight="1">
      <c r="A126" s="14" t="s">
        <v>25</v>
      </c>
      <c r="B126" s="14" t="s">
        <v>141</v>
      </c>
      <c r="C126" s="10">
        <v>36457</v>
      </c>
      <c r="D126" s="10">
        <v>0</v>
      </c>
      <c r="E126" s="10">
        <v>0</v>
      </c>
      <c r="F126" s="10">
        <v>15956</v>
      </c>
      <c r="G126" s="10">
        <v>0</v>
      </c>
      <c r="H126" s="10">
        <v>0</v>
      </c>
      <c r="I126" s="10">
        <v>52413</v>
      </c>
      <c r="J126" s="10">
        <v>50540</v>
      </c>
      <c r="K126" s="10">
        <v>40263</v>
      </c>
      <c r="L126" s="14">
        <f>I126-J126</f>
        <v>1873</v>
      </c>
      <c r="M126" s="31">
        <f>(I126-J126)/J126*100</f>
        <v>3.7059754649782355</v>
      </c>
      <c r="N126" s="33">
        <f>C126-K126</f>
        <v>-3806</v>
      </c>
      <c r="O126" s="34">
        <f>(C126-K126)/K126*100</f>
        <v>-9.452847527506645</v>
      </c>
    </row>
    <row r="127" spans="1:15" ht="9.75" customHeight="1">
      <c r="A127" s="14" t="s">
        <v>10</v>
      </c>
      <c r="B127" s="14" t="s">
        <v>141</v>
      </c>
      <c r="C127" s="10">
        <v>26759</v>
      </c>
      <c r="D127" s="10">
        <v>0</v>
      </c>
      <c r="E127" s="10">
        <v>0</v>
      </c>
      <c r="F127" s="10">
        <v>3711</v>
      </c>
      <c r="G127" s="10">
        <v>0</v>
      </c>
      <c r="H127" s="10">
        <v>0</v>
      </c>
      <c r="I127" s="10">
        <v>30470</v>
      </c>
      <c r="J127" s="10">
        <v>29805</v>
      </c>
      <c r="K127" s="10">
        <v>29805</v>
      </c>
      <c r="L127" s="14">
        <f>I127-J127</f>
        <v>665</v>
      </c>
      <c r="M127" s="31">
        <f>(I127-J127)/J127*100</f>
        <v>2.2311692669015266</v>
      </c>
      <c r="N127" s="33">
        <f>C127-K127</f>
        <v>-3046</v>
      </c>
      <c r="O127" s="34">
        <f>(C127-K127)/K127*100</f>
        <v>-10.219761784935413</v>
      </c>
    </row>
    <row r="128" spans="1:15" ht="9.75" customHeight="1">
      <c r="A128" s="14" t="s">
        <v>125</v>
      </c>
      <c r="B128" s="14" t="s">
        <v>141</v>
      </c>
      <c r="C128" s="10">
        <v>20919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20919</v>
      </c>
      <c r="J128" s="10">
        <v>23626</v>
      </c>
      <c r="K128" s="10">
        <v>23626</v>
      </c>
      <c r="L128" s="14">
        <f>I128-J128</f>
        <v>-2707</v>
      </c>
      <c r="M128" s="31">
        <f>(I128-J128)/J128*100</f>
        <v>-11.457716075510032</v>
      </c>
      <c r="N128" s="33">
        <f>C128-K128</f>
        <v>-2707</v>
      </c>
      <c r="O128" s="34">
        <f>(C128-K128)/K128*100</f>
        <v>-11.457716075510032</v>
      </c>
    </row>
    <row r="129" spans="1:15" ht="9.75" customHeight="1">
      <c r="A129" s="14" t="s">
        <v>127</v>
      </c>
      <c r="B129" s="14" t="s">
        <v>141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4">
        <f>I129-J129</f>
        <v>0</v>
      </c>
      <c r="M129" s="31">
        <v>0</v>
      </c>
      <c r="N129" s="33">
        <f>C129-K129</f>
        <v>0</v>
      </c>
      <c r="O129" s="34">
        <v>0</v>
      </c>
    </row>
    <row r="130" spans="1:15" ht="9.75" customHeight="1">
      <c r="A130" s="14" t="s">
        <v>126</v>
      </c>
      <c r="B130" s="14"/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4">
        <f>I130-J130</f>
        <v>0</v>
      </c>
      <c r="M130" s="31">
        <v>0</v>
      </c>
      <c r="N130" s="33">
        <f>C130-K130</f>
        <v>0</v>
      </c>
      <c r="O130" s="34">
        <v>0</v>
      </c>
    </row>
    <row r="131" spans="1:15" ht="9.75" customHeight="1">
      <c r="A131" s="14" t="s">
        <v>135</v>
      </c>
      <c r="B131" s="14" t="s">
        <v>141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4">
        <f>I131-J131</f>
        <v>0</v>
      </c>
      <c r="M131" s="31">
        <v>0</v>
      </c>
      <c r="N131" s="33">
        <f>C131-K131</f>
        <v>0</v>
      </c>
      <c r="O131" s="34">
        <v>0</v>
      </c>
    </row>
    <row r="132" spans="1:15" ht="9.75" customHeight="1">
      <c r="A132" s="14" t="s">
        <v>26</v>
      </c>
      <c r="B132" s="14" t="s">
        <v>141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4">
        <f>I132-J132</f>
        <v>0</v>
      </c>
      <c r="M132" s="31">
        <v>0</v>
      </c>
      <c r="N132" s="33">
        <f>C132-K132</f>
        <v>0</v>
      </c>
      <c r="O132" s="34">
        <v>0</v>
      </c>
    </row>
    <row r="133" spans="1:15" ht="9.75" customHeight="1">
      <c r="A133" s="15" t="s">
        <v>136</v>
      </c>
      <c r="B133" s="15"/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4">
        <f>I133-J133</f>
        <v>0</v>
      </c>
      <c r="M133" s="31">
        <v>0</v>
      </c>
      <c r="N133" s="33">
        <f>C133-K133</f>
        <v>0</v>
      </c>
      <c r="O133" s="34">
        <v>0</v>
      </c>
    </row>
    <row r="134" spans="1:15" ht="9.75" customHeight="1">
      <c r="A134" s="14" t="s">
        <v>36</v>
      </c>
      <c r="B134" s="14"/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4">
        <f>I134-J134</f>
        <v>0</v>
      </c>
      <c r="M134" s="31">
        <v>0</v>
      </c>
      <c r="N134" s="33">
        <f>C134-K134</f>
        <v>0</v>
      </c>
      <c r="O134" s="34">
        <v>0</v>
      </c>
    </row>
    <row r="135" spans="1:15" ht="9.75" customHeight="1">
      <c r="A135" s="14" t="s">
        <v>122</v>
      </c>
      <c r="B135" s="14" t="s">
        <v>141</v>
      </c>
      <c r="C135" s="10">
        <v>0</v>
      </c>
      <c r="D135" s="10">
        <v>0</v>
      </c>
      <c r="E135" s="10">
        <v>0</v>
      </c>
      <c r="F135" s="10">
        <v>0</v>
      </c>
      <c r="G135" s="10">
        <v>1735</v>
      </c>
      <c r="H135" s="10">
        <v>0</v>
      </c>
      <c r="I135" s="10">
        <v>1735</v>
      </c>
      <c r="J135" s="10">
        <v>5763</v>
      </c>
      <c r="K135" s="10">
        <v>0</v>
      </c>
      <c r="L135" s="14">
        <f>I135-J135</f>
        <v>-4028</v>
      </c>
      <c r="M135" s="31">
        <f>(I135-J135)/J135*100</f>
        <v>-69.89415235120597</v>
      </c>
      <c r="N135" s="33">
        <f>C135-K135</f>
        <v>0</v>
      </c>
      <c r="O135" s="34">
        <v>0</v>
      </c>
    </row>
    <row r="136" spans="1:15" ht="12" customHeight="1">
      <c r="A136" s="16" t="s">
        <v>1</v>
      </c>
      <c r="B136" s="16"/>
      <c r="C136" s="12">
        <f aca="true" t="shared" si="0" ref="C136:I136">SUM(C6:C135)</f>
        <v>1096768035</v>
      </c>
      <c r="D136" s="12">
        <f t="shared" si="0"/>
        <v>197521968</v>
      </c>
      <c r="E136" s="12">
        <f t="shared" si="0"/>
        <v>33390252</v>
      </c>
      <c r="F136" s="12">
        <f t="shared" si="0"/>
        <v>205196416</v>
      </c>
      <c r="G136" s="12">
        <f t="shared" si="0"/>
        <v>63669040</v>
      </c>
      <c r="H136" s="12">
        <f t="shared" si="0"/>
        <v>6454285</v>
      </c>
      <c r="I136" s="12">
        <f t="shared" si="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>C136-K136</f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3" width="11.00390625" style="2" customWidth="1"/>
    <col min="4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hidden="1" customWidth="1"/>
    <col min="10" max="10" width="12.140625" style="2" hidden="1" customWidth="1"/>
    <col min="11" max="11" width="11.7109375" style="2" customWidth="1"/>
    <col min="12" max="12" width="11.8515625" style="2" hidden="1" customWidth="1"/>
    <col min="13" max="13" width="10.28125" style="7" hidden="1" customWidth="1"/>
    <col min="14" max="14" width="10.7109375" style="7" customWidth="1"/>
    <col min="15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159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4" ht="12.75">
      <c r="A4" s="4"/>
      <c r="B4" s="4"/>
      <c r="C4" s="45"/>
      <c r="D4" s="42"/>
      <c r="E4" s="43"/>
      <c r="F4" s="43"/>
      <c r="G4" s="43"/>
      <c r="H4" s="44"/>
      <c r="I4" s="39"/>
      <c r="J4" s="9"/>
      <c r="K4" s="41"/>
      <c r="L4" s="41"/>
      <c r="M4" s="46"/>
      <c r="N4" s="46"/>
    </row>
    <row r="5" spans="1:15" s="8" customFormat="1" ht="46.5" customHeight="1">
      <c r="A5" s="13" t="s">
        <v>0</v>
      </c>
      <c r="B5" s="21" t="s">
        <v>137</v>
      </c>
      <c r="C5" s="19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80</v>
      </c>
      <c r="B6" s="14" t="s">
        <v>140</v>
      </c>
      <c r="C6" s="10">
        <v>78697712</v>
      </c>
      <c r="D6" s="10">
        <v>19172303</v>
      </c>
      <c r="E6" s="10">
        <v>0</v>
      </c>
      <c r="F6" s="10">
        <v>13085028</v>
      </c>
      <c r="G6" s="10">
        <v>4922103</v>
      </c>
      <c r="H6" s="10">
        <v>1965785</v>
      </c>
      <c r="I6" s="10">
        <v>117842931</v>
      </c>
      <c r="J6" s="10">
        <v>113670880</v>
      </c>
      <c r="K6" s="10">
        <v>74296675</v>
      </c>
      <c r="L6" s="14">
        <f>I6-J6</f>
        <v>4172051</v>
      </c>
      <c r="M6" s="31">
        <f>(I6-J6)/J6*100</f>
        <v>3.670290051418622</v>
      </c>
      <c r="N6" s="33">
        <f>C6-K6</f>
        <v>4401037</v>
      </c>
      <c r="O6" s="34">
        <f>(C6-K6)/K6*100</f>
        <v>5.923598868993801</v>
      </c>
    </row>
    <row r="7" spans="1:15" ht="10.5" customHeight="1">
      <c r="A7" s="14" t="s">
        <v>112</v>
      </c>
      <c r="B7" s="14" t="s">
        <v>140</v>
      </c>
      <c r="C7" s="10">
        <v>78698130</v>
      </c>
      <c r="D7" s="10">
        <v>29920612</v>
      </c>
      <c r="E7" s="10">
        <v>0</v>
      </c>
      <c r="F7" s="10">
        <v>11295040</v>
      </c>
      <c r="G7" s="10">
        <v>3901962</v>
      </c>
      <c r="H7" s="10">
        <v>2220083</v>
      </c>
      <c r="I7" s="10">
        <v>126035827</v>
      </c>
      <c r="J7" s="10">
        <v>118903342</v>
      </c>
      <c r="K7" s="10">
        <v>74533041</v>
      </c>
      <c r="L7" s="14">
        <f>I7-J7</f>
        <v>7132485</v>
      </c>
      <c r="M7" s="31">
        <f>(I7-J7)/J7*100</f>
        <v>5.99855721464919</v>
      </c>
      <c r="N7" s="33">
        <f>C7-K7</f>
        <v>4165089</v>
      </c>
      <c r="O7" s="34">
        <f>(C7-K7)/K7*100</f>
        <v>5.588245084485417</v>
      </c>
    </row>
    <row r="8" spans="1:15" ht="9.75" customHeight="1">
      <c r="A8" s="14" t="s">
        <v>107</v>
      </c>
      <c r="B8" s="14" t="s">
        <v>140</v>
      </c>
      <c r="C8" s="10">
        <v>63232422</v>
      </c>
      <c r="D8" s="10">
        <v>23102532</v>
      </c>
      <c r="E8" s="10">
        <v>7587888</v>
      </c>
      <c r="F8" s="10">
        <v>12843615</v>
      </c>
      <c r="G8" s="10">
        <v>2211801</v>
      </c>
      <c r="H8" s="10">
        <v>0</v>
      </c>
      <c r="I8" s="10">
        <v>108978258</v>
      </c>
      <c r="J8" s="10">
        <v>104504036</v>
      </c>
      <c r="K8" s="10">
        <v>60433701</v>
      </c>
      <c r="L8" s="14">
        <f>I8-J8</f>
        <v>4474222</v>
      </c>
      <c r="M8" s="31">
        <f>(I8-J8)/J8*100</f>
        <v>4.2813867973481905</v>
      </c>
      <c r="N8" s="33">
        <f>C8-K8</f>
        <v>2798721</v>
      </c>
      <c r="O8" s="34">
        <f>(C8-K8)/K8*100</f>
        <v>4.631060076893189</v>
      </c>
    </row>
    <row r="9" spans="1:15" ht="9.75" customHeight="1">
      <c r="A9" s="14" t="s">
        <v>130</v>
      </c>
      <c r="B9" s="14" t="s">
        <v>140</v>
      </c>
      <c r="C9" s="10">
        <v>58673239</v>
      </c>
      <c r="D9" s="10">
        <v>11077125</v>
      </c>
      <c r="E9" s="10">
        <v>0</v>
      </c>
      <c r="F9" s="10">
        <v>10464036</v>
      </c>
      <c r="G9" s="10">
        <v>3501801</v>
      </c>
      <c r="H9" s="10">
        <v>901251</v>
      </c>
      <c r="I9" s="10">
        <v>84617452</v>
      </c>
      <c r="J9" s="10">
        <v>82581882</v>
      </c>
      <c r="K9" s="10">
        <v>56775714</v>
      </c>
      <c r="L9" s="14">
        <f>I9-J9</f>
        <v>2035570</v>
      </c>
      <c r="M9" s="31">
        <f>(I9-J9)/J9*100</f>
        <v>2.4649111290537067</v>
      </c>
      <c r="N9" s="33">
        <f>C9-K9</f>
        <v>1897525</v>
      </c>
      <c r="O9" s="34">
        <f>(C9-K9)/K9*100</f>
        <v>3.342142029248633</v>
      </c>
    </row>
    <row r="10" spans="1:15" ht="9.75" customHeight="1">
      <c r="A10" s="14" t="s">
        <v>95</v>
      </c>
      <c r="B10" s="14" t="s">
        <v>140</v>
      </c>
      <c r="C10" s="10">
        <v>51612657</v>
      </c>
      <c r="D10" s="10">
        <v>17557412</v>
      </c>
      <c r="E10" s="10">
        <v>6193521</v>
      </c>
      <c r="F10" s="10">
        <v>12085819</v>
      </c>
      <c r="G10" s="10">
        <v>8298520</v>
      </c>
      <c r="H10" s="10">
        <v>0</v>
      </c>
      <c r="I10" s="10">
        <v>95747929</v>
      </c>
      <c r="J10" s="10">
        <v>92686778</v>
      </c>
      <c r="K10" s="10">
        <v>49731648</v>
      </c>
      <c r="L10" s="14">
        <f>I10-J10</f>
        <v>3061151</v>
      </c>
      <c r="M10" s="31">
        <f>(I10-J10)/J10*100</f>
        <v>3.30268358233361</v>
      </c>
      <c r="N10" s="33">
        <f>C10-K10</f>
        <v>1881009</v>
      </c>
      <c r="O10" s="34">
        <f>(C10-K10)/K10*100</f>
        <v>3.782317851200105</v>
      </c>
    </row>
    <row r="11" spans="1:15" ht="9.75" customHeight="1">
      <c r="A11" s="14" t="s">
        <v>99</v>
      </c>
      <c r="B11" s="14" t="s">
        <v>140</v>
      </c>
      <c r="C11" s="10">
        <v>12607210</v>
      </c>
      <c r="D11" s="10">
        <v>562069</v>
      </c>
      <c r="E11" s="10">
        <v>1512865</v>
      </c>
      <c r="F11" s="10">
        <v>1534294</v>
      </c>
      <c r="G11" s="10">
        <v>190318</v>
      </c>
      <c r="H11" s="10">
        <v>208672</v>
      </c>
      <c r="I11" s="10">
        <v>16615428</v>
      </c>
      <c r="J11" s="10">
        <v>15848158</v>
      </c>
      <c r="K11" s="10">
        <v>11845038</v>
      </c>
      <c r="L11" s="14">
        <f>I11-J11</f>
        <v>767270</v>
      </c>
      <c r="M11" s="31">
        <f>(I11-J11)/J11*100</f>
        <v>4.841382828212591</v>
      </c>
      <c r="N11" s="33">
        <f>C11-K11</f>
        <v>762172</v>
      </c>
      <c r="O11" s="34">
        <f>(C11-K11)/K11*100</f>
        <v>6.434525579402954</v>
      </c>
    </row>
    <row r="12" spans="1:15" ht="9.75" customHeight="1">
      <c r="A12" s="14" t="s">
        <v>111</v>
      </c>
      <c r="B12" s="14" t="s">
        <v>140</v>
      </c>
      <c r="C12" s="10">
        <v>38640891</v>
      </c>
      <c r="D12" s="10">
        <v>2909631</v>
      </c>
      <c r="E12" s="10">
        <v>0</v>
      </c>
      <c r="F12" s="10">
        <v>7262121</v>
      </c>
      <c r="G12" s="10">
        <v>2786516</v>
      </c>
      <c r="H12" s="10">
        <v>0</v>
      </c>
      <c r="I12" s="10">
        <v>51599159</v>
      </c>
      <c r="J12" s="10">
        <v>50758732</v>
      </c>
      <c r="K12" s="10">
        <v>37926036</v>
      </c>
      <c r="L12" s="14">
        <f>I12-J12</f>
        <v>840427</v>
      </c>
      <c r="M12" s="31">
        <f>(I12-J12)/J12*100</f>
        <v>1.6557289098553525</v>
      </c>
      <c r="N12" s="33">
        <f>C12-K12</f>
        <v>714855</v>
      </c>
      <c r="O12" s="34">
        <f>(C12-K12)/K12*100</f>
        <v>1.8848661115018717</v>
      </c>
    </row>
    <row r="13" spans="1:15" ht="9.75" customHeight="1">
      <c r="A13" s="14" t="s">
        <v>78</v>
      </c>
      <c r="B13" s="14" t="s">
        <v>140</v>
      </c>
      <c r="C13" s="10">
        <v>36825060</v>
      </c>
      <c r="D13" s="10">
        <v>5972229</v>
      </c>
      <c r="E13" s="10">
        <v>0</v>
      </c>
      <c r="F13" s="10">
        <v>6244143</v>
      </c>
      <c r="G13" s="10">
        <v>1395717</v>
      </c>
      <c r="H13" s="10">
        <v>0</v>
      </c>
      <c r="I13" s="10">
        <v>50437149</v>
      </c>
      <c r="J13" s="10">
        <v>49960980</v>
      </c>
      <c r="K13" s="10">
        <v>36118449</v>
      </c>
      <c r="L13" s="14">
        <f>I13-J13</f>
        <v>476169</v>
      </c>
      <c r="M13" s="31">
        <f>(I13-J13)/J13*100</f>
        <v>0.9530817850250336</v>
      </c>
      <c r="N13" s="33">
        <f>C13-K13</f>
        <v>706611</v>
      </c>
      <c r="O13" s="34">
        <f>(C13-K13)/K13*100</f>
        <v>1.956371382392417</v>
      </c>
    </row>
    <row r="14" spans="1:15" ht="9.75" customHeight="1">
      <c r="A14" s="14" t="s">
        <v>97</v>
      </c>
      <c r="B14" s="14" t="s">
        <v>140</v>
      </c>
      <c r="C14" s="10">
        <v>34076818</v>
      </c>
      <c r="D14" s="10">
        <v>10740832</v>
      </c>
      <c r="E14" s="10">
        <v>4089223</v>
      </c>
      <c r="F14" s="10">
        <v>7352553</v>
      </c>
      <c r="G14" s="10">
        <v>3429637</v>
      </c>
      <c r="H14" s="10">
        <v>0</v>
      </c>
      <c r="I14" s="10">
        <v>59689063</v>
      </c>
      <c r="J14" s="10">
        <v>59193015</v>
      </c>
      <c r="K14" s="10">
        <v>33439027</v>
      </c>
      <c r="L14" s="14">
        <f>I14-J14</f>
        <v>496048</v>
      </c>
      <c r="M14" s="31">
        <f>(I14-J14)/J14*100</f>
        <v>0.8380177965254852</v>
      </c>
      <c r="N14" s="33">
        <f>C14-K14</f>
        <v>637791</v>
      </c>
      <c r="O14" s="34">
        <f>(C14-K14)/K14*100</f>
        <v>1.9073252340745441</v>
      </c>
    </row>
    <row r="15" spans="1:15" ht="9.75" customHeight="1">
      <c r="A15" s="14" t="s">
        <v>120</v>
      </c>
      <c r="B15" s="14" t="s">
        <v>139</v>
      </c>
      <c r="C15" s="10">
        <v>19136285</v>
      </c>
      <c r="D15" s="10">
        <v>2983166</v>
      </c>
      <c r="E15" s="10">
        <v>0</v>
      </c>
      <c r="F15" s="10">
        <v>3387840</v>
      </c>
      <c r="G15" s="10">
        <v>617812</v>
      </c>
      <c r="H15" s="10">
        <v>0</v>
      </c>
      <c r="I15" s="10">
        <v>26125103</v>
      </c>
      <c r="J15" s="10">
        <v>25350816</v>
      </c>
      <c r="K15" s="10">
        <v>18549307</v>
      </c>
      <c r="L15" s="14">
        <f>I15-J15</f>
        <v>774287</v>
      </c>
      <c r="M15" s="31">
        <f>(I15-J15)/J15*100</f>
        <v>3.054288272219719</v>
      </c>
      <c r="N15" s="33">
        <f>C15-K15</f>
        <v>586978</v>
      </c>
      <c r="O15" s="34">
        <f>(C15-K15)/K15*100</f>
        <v>3.164420104751083</v>
      </c>
    </row>
    <row r="16" spans="1:15" ht="9.75" customHeight="1">
      <c r="A16" s="14" t="s">
        <v>115</v>
      </c>
      <c r="B16" s="14" t="s">
        <v>140</v>
      </c>
      <c r="C16" s="10">
        <v>34809538</v>
      </c>
      <c r="D16" s="10">
        <v>3026075</v>
      </c>
      <c r="E16" s="10">
        <v>0</v>
      </c>
      <c r="F16" s="10">
        <v>5706487</v>
      </c>
      <c r="G16" s="10">
        <v>2434803</v>
      </c>
      <c r="H16" s="10">
        <v>0</v>
      </c>
      <c r="I16" s="10">
        <v>45976903</v>
      </c>
      <c r="J16" s="10">
        <v>45304454</v>
      </c>
      <c r="K16" s="10">
        <v>34225099</v>
      </c>
      <c r="L16" s="14">
        <f>I16-J16</f>
        <v>672449</v>
      </c>
      <c r="M16" s="31">
        <f>(I16-J16)/J16*100</f>
        <v>1.4842889398909873</v>
      </c>
      <c r="N16" s="33">
        <f>C16-K16</f>
        <v>584439</v>
      </c>
      <c r="O16" s="34">
        <f>(C16-K16)/K16*100</f>
        <v>1.7076327522091317</v>
      </c>
    </row>
    <row r="17" spans="1:15" ht="9.75" customHeight="1">
      <c r="A17" s="14" t="s">
        <v>100</v>
      </c>
      <c r="B17" s="14"/>
      <c r="C17" s="10">
        <v>9407564</v>
      </c>
      <c r="D17" s="10">
        <v>5160740</v>
      </c>
      <c r="E17" s="10">
        <v>1128907</v>
      </c>
      <c r="F17" s="10">
        <v>797920</v>
      </c>
      <c r="G17" s="10">
        <v>203190</v>
      </c>
      <c r="H17" s="10">
        <v>0</v>
      </c>
      <c r="I17" s="10">
        <v>16698321</v>
      </c>
      <c r="J17" s="10">
        <v>15699042</v>
      </c>
      <c r="K17" s="10">
        <v>8857228</v>
      </c>
      <c r="L17" s="14">
        <f>I17-J17</f>
        <v>999279</v>
      </c>
      <c r="M17" s="31">
        <f>(I17-J17)/J17*100</f>
        <v>6.365222795123422</v>
      </c>
      <c r="N17" s="33">
        <f>C17-K17</f>
        <v>550336</v>
      </c>
      <c r="O17" s="34">
        <f>(C17-K17)/K17*100</f>
        <v>6.213411238820995</v>
      </c>
    </row>
    <row r="18" spans="1:15" ht="9.75" customHeight="1">
      <c r="A18" s="14" t="s">
        <v>119</v>
      </c>
      <c r="B18" s="14" t="s">
        <v>140</v>
      </c>
      <c r="C18" s="10">
        <v>26916940</v>
      </c>
      <c r="D18" s="10">
        <v>1365136</v>
      </c>
      <c r="E18" s="10">
        <v>0</v>
      </c>
      <c r="F18" s="10">
        <v>4375358</v>
      </c>
      <c r="G18" s="10">
        <v>659173</v>
      </c>
      <c r="H18" s="10">
        <v>0</v>
      </c>
      <c r="I18" s="10">
        <v>33316607</v>
      </c>
      <c r="J18" s="10">
        <v>32358319</v>
      </c>
      <c r="K18" s="10">
        <v>26369772</v>
      </c>
      <c r="L18" s="14">
        <f>I18-J18</f>
        <v>958288</v>
      </c>
      <c r="M18" s="31">
        <f>(I18-J18)/J18*100</f>
        <v>2.9614888214681363</v>
      </c>
      <c r="N18" s="33">
        <f>C18-K18</f>
        <v>547168</v>
      </c>
      <c r="O18" s="34">
        <f>(C18-K18)/K18*100</f>
        <v>2.0749819148986193</v>
      </c>
    </row>
    <row r="19" spans="1:15" ht="9.75" customHeight="1">
      <c r="A19" s="14" t="s">
        <v>116</v>
      </c>
      <c r="B19" s="14" t="s">
        <v>140</v>
      </c>
      <c r="C19" s="10">
        <v>33412751</v>
      </c>
      <c r="D19" s="10">
        <v>3694298</v>
      </c>
      <c r="E19" s="10">
        <v>0</v>
      </c>
      <c r="F19" s="10">
        <v>6328960</v>
      </c>
      <c r="G19" s="10">
        <v>1960743</v>
      </c>
      <c r="H19" s="10">
        <v>0</v>
      </c>
      <c r="I19" s="10">
        <v>45396752</v>
      </c>
      <c r="J19" s="10">
        <v>44333242</v>
      </c>
      <c r="K19" s="10">
        <v>32875952</v>
      </c>
      <c r="L19" s="14">
        <f>I19-J19</f>
        <v>1063510</v>
      </c>
      <c r="M19" s="31">
        <f>(I19-J19)/J19*100</f>
        <v>2.3988996789361807</v>
      </c>
      <c r="N19" s="33">
        <f>C19-K19</f>
        <v>536799</v>
      </c>
      <c r="O19" s="34">
        <f>(C19-K19)/K19*100</f>
        <v>1.6328013862533928</v>
      </c>
    </row>
    <row r="20" spans="1:15" ht="9.75" customHeight="1">
      <c r="A20" s="14" t="s">
        <v>82</v>
      </c>
      <c r="B20" s="14" t="s">
        <v>139</v>
      </c>
      <c r="C20" s="10">
        <v>20444493</v>
      </c>
      <c r="D20" s="10">
        <v>893509</v>
      </c>
      <c r="E20" s="10">
        <v>0</v>
      </c>
      <c r="F20" s="10">
        <v>3863984</v>
      </c>
      <c r="G20" s="10">
        <v>975165</v>
      </c>
      <c r="H20" s="10">
        <v>0</v>
      </c>
      <c r="I20" s="10">
        <v>26177151</v>
      </c>
      <c r="J20" s="10">
        <v>25260005</v>
      </c>
      <c r="K20" s="10">
        <v>19930872</v>
      </c>
      <c r="L20" s="14">
        <f>I20-J20</f>
        <v>917146</v>
      </c>
      <c r="M20" s="31">
        <f>(I20-J20)/J20*100</f>
        <v>3.6308227175727</v>
      </c>
      <c r="N20" s="33">
        <f>C20-K20</f>
        <v>513621</v>
      </c>
      <c r="O20" s="34">
        <f>(C20-K20)/K20*100</f>
        <v>2.5770121849159433</v>
      </c>
    </row>
    <row r="21" spans="1:15" ht="9.75" customHeight="1">
      <c r="A21" s="14" t="s">
        <v>90</v>
      </c>
      <c r="B21" s="14" t="s">
        <v>140</v>
      </c>
      <c r="C21" s="10">
        <v>36352569</v>
      </c>
      <c r="D21" s="10">
        <v>4953879</v>
      </c>
      <c r="E21" s="10">
        <v>0</v>
      </c>
      <c r="F21" s="10">
        <v>6035617</v>
      </c>
      <c r="G21" s="10">
        <v>2530830</v>
      </c>
      <c r="H21" s="10">
        <v>0</v>
      </c>
      <c r="I21" s="10">
        <v>49872895</v>
      </c>
      <c r="J21" s="10">
        <v>49171034</v>
      </c>
      <c r="K21" s="10">
        <v>35879949</v>
      </c>
      <c r="L21" s="14">
        <f>I21-J21</f>
        <v>701861</v>
      </c>
      <c r="M21" s="31">
        <f>(I21-J21)/J21*100</f>
        <v>1.427387107621125</v>
      </c>
      <c r="N21" s="33">
        <f>C21-K21</f>
        <v>472620</v>
      </c>
      <c r="O21" s="34">
        <f>(C21-K21)/K21*100</f>
        <v>1.3172259525786951</v>
      </c>
    </row>
    <row r="22" spans="1:15" ht="9.75" customHeight="1">
      <c r="A22" s="14" t="s">
        <v>96</v>
      </c>
      <c r="B22" s="14" t="s">
        <v>139</v>
      </c>
      <c r="C22" s="10">
        <v>6012582</v>
      </c>
      <c r="D22" s="10">
        <v>384070</v>
      </c>
      <c r="E22" s="10">
        <v>721510</v>
      </c>
      <c r="F22" s="10">
        <v>1059364</v>
      </c>
      <c r="G22" s="10">
        <v>0</v>
      </c>
      <c r="H22" s="10">
        <v>0</v>
      </c>
      <c r="I22" s="10">
        <v>8177526</v>
      </c>
      <c r="J22" s="10">
        <v>7733757</v>
      </c>
      <c r="K22" s="10">
        <v>5543231</v>
      </c>
      <c r="L22" s="14">
        <f>I22-J22</f>
        <v>443769</v>
      </c>
      <c r="M22" s="31">
        <f>(I22-J22)/J22*100</f>
        <v>5.738077883750421</v>
      </c>
      <c r="N22" s="33">
        <f>C22-K22</f>
        <v>469351</v>
      </c>
      <c r="O22" s="34">
        <f>(C22-K22)/K22*100</f>
        <v>8.46710158750375</v>
      </c>
    </row>
    <row r="23" spans="1:15" ht="9.75" customHeight="1">
      <c r="A23" s="14" t="s">
        <v>121</v>
      </c>
      <c r="B23" s="14"/>
      <c r="C23" s="10">
        <v>5024548</v>
      </c>
      <c r="D23" s="10">
        <v>10692877</v>
      </c>
      <c r="E23" s="10">
        <v>602946</v>
      </c>
      <c r="F23" s="10">
        <v>610410</v>
      </c>
      <c r="G23" s="10">
        <v>251781</v>
      </c>
      <c r="H23" s="10">
        <v>0</v>
      </c>
      <c r="I23" s="10">
        <v>17182562</v>
      </c>
      <c r="J23" s="10">
        <v>17370952</v>
      </c>
      <c r="K23" s="10">
        <v>4690523</v>
      </c>
      <c r="L23" s="14">
        <f>I23-J23</f>
        <v>-188390</v>
      </c>
      <c r="M23" s="31">
        <f>(I23-J23)/J23*100</f>
        <v>-1.0845116606159524</v>
      </c>
      <c r="N23" s="33">
        <f>C23-K23</f>
        <v>334025</v>
      </c>
      <c r="O23" s="34">
        <f>(C23-K23)/K23*100</f>
        <v>7.121274109518278</v>
      </c>
    </row>
    <row r="24" spans="1:15" ht="9.75" customHeight="1">
      <c r="A24" s="14" t="s">
        <v>76</v>
      </c>
      <c r="B24" s="14" t="s">
        <v>140</v>
      </c>
      <c r="C24" s="10">
        <v>30780658</v>
      </c>
      <c r="D24" s="10">
        <v>5247671</v>
      </c>
      <c r="E24" s="10">
        <v>0</v>
      </c>
      <c r="F24" s="10">
        <v>6633379</v>
      </c>
      <c r="G24" s="10">
        <v>1957272</v>
      </c>
      <c r="H24" s="10">
        <v>0</v>
      </c>
      <c r="I24" s="10">
        <v>44618980</v>
      </c>
      <c r="J24" s="10">
        <v>44619617</v>
      </c>
      <c r="K24" s="10">
        <v>30500229</v>
      </c>
      <c r="L24" s="14">
        <f>I24-J24</f>
        <v>-637</v>
      </c>
      <c r="M24" s="31">
        <f>(I24-J24)/J24*100</f>
        <v>-0.0014276231909386402</v>
      </c>
      <c r="N24" s="33">
        <f>C24-K24</f>
        <v>280429</v>
      </c>
      <c r="O24" s="34">
        <f>(C24-K24)/K24*100</f>
        <v>0.9194324409826562</v>
      </c>
    </row>
    <row r="25" spans="1:15" ht="9.75" customHeight="1">
      <c r="A25" s="14" t="s">
        <v>101</v>
      </c>
      <c r="B25" s="14" t="s">
        <v>139</v>
      </c>
      <c r="C25" s="10">
        <v>19976123</v>
      </c>
      <c r="D25" s="10">
        <v>6028175</v>
      </c>
      <c r="E25" s="10">
        <v>2397134</v>
      </c>
      <c r="F25" s="10">
        <v>3023372</v>
      </c>
      <c r="G25" s="10">
        <v>1032868</v>
      </c>
      <c r="H25" s="10">
        <v>0</v>
      </c>
      <c r="I25" s="10">
        <v>32457672</v>
      </c>
      <c r="J25" s="10">
        <v>32065393</v>
      </c>
      <c r="K25" s="10">
        <v>19697439</v>
      </c>
      <c r="L25" s="14">
        <f>I25-J25</f>
        <v>392279</v>
      </c>
      <c r="M25" s="31">
        <f>(I25-J25)/J25*100</f>
        <v>1.2233718763403274</v>
      </c>
      <c r="N25" s="33">
        <f>C25-K25</f>
        <v>278684</v>
      </c>
      <c r="O25" s="34">
        <f>(C25-K25)/K25*100</f>
        <v>1.414823520966355</v>
      </c>
    </row>
    <row r="26" spans="1:15" ht="9.75" customHeight="1">
      <c r="A26" s="14" t="s">
        <v>109</v>
      </c>
      <c r="B26" s="14" t="s">
        <v>139</v>
      </c>
      <c r="C26" s="10">
        <v>17956463</v>
      </c>
      <c r="D26" s="10">
        <v>277081</v>
      </c>
      <c r="E26" s="10">
        <v>0</v>
      </c>
      <c r="F26" s="10">
        <v>2983564</v>
      </c>
      <c r="G26" s="10">
        <v>1281612</v>
      </c>
      <c r="H26" s="10">
        <v>0</v>
      </c>
      <c r="I26" s="10">
        <v>22498720</v>
      </c>
      <c r="J26" s="10">
        <v>21839895</v>
      </c>
      <c r="K26" s="10">
        <v>17679717</v>
      </c>
      <c r="L26" s="14">
        <f>I26-J26</f>
        <v>658825</v>
      </c>
      <c r="M26" s="31">
        <f>(I26-J26)/J26*100</f>
        <v>3.0166124882926404</v>
      </c>
      <c r="N26" s="33">
        <f>C26-K26</f>
        <v>276746</v>
      </c>
      <c r="O26" s="34">
        <f>(C26-K26)/K26*100</f>
        <v>1.5653304857764407</v>
      </c>
    </row>
    <row r="27" spans="1:15" ht="9.75" customHeight="1">
      <c r="A27" s="14" t="s">
        <v>98</v>
      </c>
      <c r="B27" s="14"/>
      <c r="C27" s="10">
        <v>2961683</v>
      </c>
      <c r="D27" s="10">
        <v>33345</v>
      </c>
      <c r="E27" s="10">
        <v>355402</v>
      </c>
      <c r="F27" s="10">
        <v>49870</v>
      </c>
      <c r="G27" s="10">
        <v>272607</v>
      </c>
      <c r="H27" s="10">
        <v>0</v>
      </c>
      <c r="I27" s="10">
        <v>3672907</v>
      </c>
      <c r="J27" s="10">
        <v>3468307</v>
      </c>
      <c r="K27" s="10">
        <v>2690132</v>
      </c>
      <c r="L27" s="14">
        <f>I27-J27</f>
        <v>204600</v>
      </c>
      <c r="M27" s="31">
        <f>(I27-J27)/J27*100</f>
        <v>5.899131766593903</v>
      </c>
      <c r="N27" s="33">
        <f>C27-K27</f>
        <v>271551</v>
      </c>
      <c r="O27" s="34">
        <f>(C27-K27)/K27*100</f>
        <v>10.094337378240176</v>
      </c>
    </row>
    <row r="28" spans="1:15" ht="9.75" customHeight="1">
      <c r="A28" s="14" t="s">
        <v>102</v>
      </c>
      <c r="B28" s="14" t="s">
        <v>139</v>
      </c>
      <c r="C28" s="10">
        <v>10504737</v>
      </c>
      <c r="D28" s="10">
        <v>444679</v>
      </c>
      <c r="E28" s="10">
        <v>840381</v>
      </c>
      <c r="F28" s="10">
        <v>1870462</v>
      </c>
      <c r="G28" s="10">
        <v>146788</v>
      </c>
      <c r="H28" s="10">
        <v>0</v>
      </c>
      <c r="I28" s="10">
        <v>13807047</v>
      </c>
      <c r="J28" s="10">
        <v>13541154</v>
      </c>
      <c r="K28" s="10">
        <v>10271720</v>
      </c>
      <c r="L28" s="14">
        <f>I28-J28</f>
        <v>265893</v>
      </c>
      <c r="M28" s="31">
        <f>(I28-J28)/J28*100</f>
        <v>1.9635918770290923</v>
      </c>
      <c r="N28" s="33">
        <f>C28-K28</f>
        <v>233017</v>
      </c>
      <c r="O28" s="34">
        <f>(C28-K28)/K28*100</f>
        <v>2.2685295159914793</v>
      </c>
    </row>
    <row r="29" spans="1:15" ht="9.75" customHeight="1">
      <c r="A29" s="14" t="s">
        <v>89</v>
      </c>
      <c r="B29" s="14" t="s">
        <v>139</v>
      </c>
      <c r="C29" s="10">
        <v>14967263</v>
      </c>
      <c r="D29" s="10">
        <v>453033</v>
      </c>
      <c r="E29" s="10">
        <v>0</v>
      </c>
      <c r="F29" s="10">
        <v>2862557</v>
      </c>
      <c r="G29" s="10">
        <v>286201</v>
      </c>
      <c r="H29" s="10">
        <v>0</v>
      </c>
      <c r="I29" s="10">
        <v>18569054</v>
      </c>
      <c r="J29" s="10">
        <v>18290216</v>
      </c>
      <c r="K29" s="10">
        <v>14741255</v>
      </c>
      <c r="L29" s="14">
        <f>I29-J29</f>
        <v>278838</v>
      </c>
      <c r="M29" s="31">
        <f>(I29-J29)/J29*100</f>
        <v>1.5245199947337964</v>
      </c>
      <c r="N29" s="33">
        <f>C29-K29</f>
        <v>226008</v>
      </c>
      <c r="O29" s="34">
        <f>(C29-K29)/K29*100</f>
        <v>1.533166613019041</v>
      </c>
    </row>
    <row r="30" spans="1:15" ht="9.75" customHeight="1">
      <c r="A30" s="14" t="s">
        <v>94</v>
      </c>
      <c r="B30" s="14" t="s">
        <v>139</v>
      </c>
      <c r="C30" s="10">
        <v>6176812</v>
      </c>
      <c r="D30" s="10">
        <v>219930</v>
      </c>
      <c r="E30" s="10">
        <v>741215</v>
      </c>
      <c r="F30" s="10">
        <v>1362241</v>
      </c>
      <c r="G30" s="10">
        <v>70574</v>
      </c>
      <c r="H30" s="10">
        <v>0</v>
      </c>
      <c r="I30" s="10">
        <v>8570772</v>
      </c>
      <c r="J30" s="10">
        <v>8411197</v>
      </c>
      <c r="K30" s="10">
        <v>5957852</v>
      </c>
      <c r="L30" s="14">
        <f>I30-J30</f>
        <v>159575</v>
      </c>
      <c r="M30" s="31">
        <f>(I30-J30)/J30*100</f>
        <v>1.8971734938558686</v>
      </c>
      <c r="N30" s="33">
        <f>C30-K30</f>
        <v>218960</v>
      </c>
      <c r="O30" s="34">
        <f>(C30-K30)/K30*100</f>
        <v>3.67515003729532</v>
      </c>
    </row>
    <row r="31" spans="1:15" ht="9.75" customHeight="1">
      <c r="A31" s="14" t="s">
        <v>117</v>
      </c>
      <c r="B31" s="14" t="s">
        <v>139</v>
      </c>
      <c r="C31" s="10">
        <v>12051855</v>
      </c>
      <c r="D31" s="10">
        <v>278134</v>
      </c>
      <c r="E31" s="10">
        <v>0</v>
      </c>
      <c r="F31" s="10">
        <v>2745212</v>
      </c>
      <c r="G31" s="10">
        <v>1135258</v>
      </c>
      <c r="H31" s="10">
        <v>0</v>
      </c>
      <c r="I31" s="10">
        <v>16210459</v>
      </c>
      <c r="J31" s="10">
        <v>15927148</v>
      </c>
      <c r="K31" s="10">
        <v>11841254</v>
      </c>
      <c r="L31" s="14">
        <f>I31-J31</f>
        <v>283311</v>
      </c>
      <c r="M31" s="31">
        <f>(I31-J31)/J31*100</f>
        <v>1.7787930394066782</v>
      </c>
      <c r="N31" s="33">
        <f>C31-K31</f>
        <v>210601</v>
      </c>
      <c r="O31" s="34">
        <f>(C31-K31)/K31*100</f>
        <v>1.7785362935378297</v>
      </c>
    </row>
    <row r="32" spans="1:15" ht="9.75" customHeight="1">
      <c r="A32" s="14" t="s">
        <v>22</v>
      </c>
      <c r="B32" s="14"/>
      <c r="C32" s="10">
        <v>5418821</v>
      </c>
      <c r="D32" s="10">
        <v>69774</v>
      </c>
      <c r="E32" s="10">
        <v>650258</v>
      </c>
      <c r="F32" s="10">
        <v>414649</v>
      </c>
      <c r="G32" s="10">
        <v>3182</v>
      </c>
      <c r="H32" s="10">
        <v>0</v>
      </c>
      <c r="I32" s="10">
        <v>6556684</v>
      </c>
      <c r="J32" s="10">
        <v>6275252</v>
      </c>
      <c r="K32" s="10">
        <v>5208295</v>
      </c>
      <c r="L32" s="14">
        <f>I32-J32</f>
        <v>281432</v>
      </c>
      <c r="M32" s="31">
        <f>(I32-J32)/J32*100</f>
        <v>4.484792005165689</v>
      </c>
      <c r="N32" s="33">
        <f>C32-K32</f>
        <v>210526</v>
      </c>
      <c r="O32" s="34">
        <f>(C32-K32)/K32*100</f>
        <v>4.042128950069072</v>
      </c>
    </row>
    <row r="33" spans="1:15" ht="9.75" customHeight="1">
      <c r="A33" s="14" t="s">
        <v>75</v>
      </c>
      <c r="B33" s="14" t="s">
        <v>139</v>
      </c>
      <c r="C33" s="10">
        <v>13528392</v>
      </c>
      <c r="D33" s="10">
        <v>939362</v>
      </c>
      <c r="E33" s="10">
        <v>0</v>
      </c>
      <c r="F33" s="10">
        <v>2760049</v>
      </c>
      <c r="G33" s="10">
        <v>905748</v>
      </c>
      <c r="H33" s="10">
        <v>0</v>
      </c>
      <c r="I33" s="10">
        <v>18133551</v>
      </c>
      <c r="J33" s="10">
        <v>18177719</v>
      </c>
      <c r="K33" s="10">
        <v>13336058</v>
      </c>
      <c r="L33" s="14">
        <f>I33-J33</f>
        <v>-44168</v>
      </c>
      <c r="M33" s="31">
        <f>(I33-J33)/J33*100</f>
        <v>-0.24297878078102098</v>
      </c>
      <c r="N33" s="33">
        <f>C33-K33</f>
        <v>192334</v>
      </c>
      <c r="O33" s="34">
        <f>(C33-K33)/K33*100</f>
        <v>1.4422102843283975</v>
      </c>
    </row>
    <row r="34" spans="1:15" ht="9.75" customHeight="1">
      <c r="A34" s="14" t="s">
        <v>85</v>
      </c>
      <c r="B34" s="14" t="s">
        <v>139</v>
      </c>
      <c r="C34" s="10">
        <v>14209760</v>
      </c>
      <c r="D34" s="10">
        <v>608415</v>
      </c>
      <c r="E34" s="10">
        <v>0</v>
      </c>
      <c r="F34" s="10">
        <v>3706020</v>
      </c>
      <c r="G34" s="10">
        <v>583826</v>
      </c>
      <c r="H34" s="10">
        <v>0</v>
      </c>
      <c r="I34" s="10">
        <v>19108021</v>
      </c>
      <c r="J34" s="10">
        <v>18118866</v>
      </c>
      <c r="K34" s="10">
        <v>14022007</v>
      </c>
      <c r="L34" s="14">
        <f>I34-J34</f>
        <v>989155</v>
      </c>
      <c r="M34" s="31">
        <f>(I34-J34)/J34*100</f>
        <v>5.459254458860725</v>
      </c>
      <c r="N34" s="33">
        <f>C34-K34</f>
        <v>187753</v>
      </c>
      <c r="O34" s="34">
        <f>(C34-K34)/K34*100</f>
        <v>1.3389880635489628</v>
      </c>
    </row>
    <row r="35" spans="1:15" ht="9.75" customHeight="1">
      <c r="A35" s="14" t="s">
        <v>118</v>
      </c>
      <c r="B35" s="14" t="s">
        <v>139</v>
      </c>
      <c r="C35" s="10">
        <v>12598891</v>
      </c>
      <c r="D35" s="10">
        <v>1047674</v>
      </c>
      <c r="E35" s="10">
        <v>0</v>
      </c>
      <c r="F35" s="10">
        <v>2327425</v>
      </c>
      <c r="G35" s="10">
        <v>199140</v>
      </c>
      <c r="H35" s="10">
        <v>0</v>
      </c>
      <c r="I35" s="10">
        <v>16173130</v>
      </c>
      <c r="J35" s="10">
        <v>16023488</v>
      </c>
      <c r="K35" s="10">
        <v>12413526</v>
      </c>
      <c r="L35" s="14">
        <f>I35-J35</f>
        <v>149642</v>
      </c>
      <c r="M35" s="31">
        <f>(I35-J35)/J35*100</f>
        <v>0.9338915472086977</v>
      </c>
      <c r="N35" s="33">
        <f>C35-K35</f>
        <v>185365</v>
      </c>
      <c r="O35" s="34">
        <f>(C35-K35)/K35*100</f>
        <v>1.493250185322043</v>
      </c>
    </row>
    <row r="36" spans="1:15" ht="9.75" customHeight="1">
      <c r="A36" s="14" t="s">
        <v>84</v>
      </c>
      <c r="B36" s="14" t="s">
        <v>139</v>
      </c>
      <c r="C36" s="10">
        <v>7686481</v>
      </c>
      <c r="D36" s="10">
        <v>140406</v>
      </c>
      <c r="E36" s="10">
        <v>0</v>
      </c>
      <c r="F36" s="10">
        <v>1764801</v>
      </c>
      <c r="G36" s="10">
        <v>95593</v>
      </c>
      <c r="H36" s="10">
        <v>0</v>
      </c>
      <c r="I36" s="10">
        <v>9687281</v>
      </c>
      <c r="J36" s="10">
        <v>9748662</v>
      </c>
      <c r="K36" s="10">
        <v>7507630</v>
      </c>
      <c r="L36" s="14">
        <f>I36-J36</f>
        <v>-61381</v>
      </c>
      <c r="M36" s="31">
        <f>(I36-J36)/J36*100</f>
        <v>-0.6296351232610178</v>
      </c>
      <c r="N36" s="33">
        <f>C36-K36</f>
        <v>178851</v>
      </c>
      <c r="O36" s="34">
        <f>(C36-K36)/K36*100</f>
        <v>2.382256451103744</v>
      </c>
    </row>
    <row r="37" spans="1:15" ht="9.75" customHeight="1">
      <c r="A37" s="14" t="s">
        <v>88</v>
      </c>
      <c r="B37" s="14"/>
      <c r="C37" s="10">
        <v>9334359</v>
      </c>
      <c r="D37" s="10">
        <v>563544</v>
      </c>
      <c r="E37" s="10">
        <v>0</v>
      </c>
      <c r="F37" s="10">
        <v>2109761</v>
      </c>
      <c r="G37" s="10">
        <v>73466</v>
      </c>
      <c r="H37" s="10">
        <v>0</v>
      </c>
      <c r="I37" s="10">
        <v>12081130</v>
      </c>
      <c r="J37" s="10">
        <v>11921802</v>
      </c>
      <c r="K37" s="10">
        <v>9173636</v>
      </c>
      <c r="L37" s="14">
        <f>I37-J37</f>
        <v>159328</v>
      </c>
      <c r="M37" s="31">
        <f>(I37-J37)/J37*100</f>
        <v>1.3364422593161671</v>
      </c>
      <c r="N37" s="33">
        <f>C37-K37</f>
        <v>160723</v>
      </c>
      <c r="O37" s="34">
        <f>(C37-K37)/K37*100</f>
        <v>1.7520097810726303</v>
      </c>
    </row>
    <row r="38" spans="1:15" ht="9.75" customHeight="1">
      <c r="A38" s="14" t="s">
        <v>93</v>
      </c>
      <c r="B38" s="14" t="s">
        <v>139</v>
      </c>
      <c r="C38" s="10">
        <v>6878893</v>
      </c>
      <c r="D38" s="10">
        <v>628889</v>
      </c>
      <c r="E38" s="10">
        <v>825469</v>
      </c>
      <c r="F38" s="10">
        <v>1702397</v>
      </c>
      <c r="G38" s="10">
        <v>60740</v>
      </c>
      <c r="H38" s="10">
        <v>0</v>
      </c>
      <c r="I38" s="10">
        <v>10096388</v>
      </c>
      <c r="J38" s="10">
        <v>9884358</v>
      </c>
      <c r="K38" s="10">
        <v>6720976</v>
      </c>
      <c r="L38" s="14">
        <f>I38-J38</f>
        <v>212030</v>
      </c>
      <c r="M38" s="31">
        <f>(I38-J38)/J38*100</f>
        <v>2.145106439892201</v>
      </c>
      <c r="N38" s="33">
        <f>C38-K38</f>
        <v>157917</v>
      </c>
      <c r="O38" s="34">
        <f>(C38-K38)/K38*100</f>
        <v>2.349614103665896</v>
      </c>
    </row>
    <row r="39" spans="1:15" ht="9.75" customHeight="1">
      <c r="A39" s="14" t="s">
        <v>9</v>
      </c>
      <c r="B39" s="14"/>
      <c r="C39" s="10">
        <v>1656721</v>
      </c>
      <c r="D39" s="10">
        <v>94001</v>
      </c>
      <c r="E39" s="10">
        <v>198807</v>
      </c>
      <c r="F39" s="10">
        <v>396982</v>
      </c>
      <c r="G39" s="10">
        <v>146933</v>
      </c>
      <c r="H39" s="10">
        <v>0</v>
      </c>
      <c r="I39" s="10">
        <v>2493444</v>
      </c>
      <c r="J39" s="10">
        <v>2314615</v>
      </c>
      <c r="K39" s="10">
        <v>1545705</v>
      </c>
      <c r="L39" s="14">
        <f>I39-J39</f>
        <v>178829</v>
      </c>
      <c r="M39" s="31">
        <f>(I39-J39)/J39*100</f>
        <v>7.726079715201016</v>
      </c>
      <c r="N39" s="33">
        <f>C39-K39</f>
        <v>111016</v>
      </c>
      <c r="O39" s="34">
        <f>(C39-K39)/K39*100</f>
        <v>7.182224292474955</v>
      </c>
    </row>
    <row r="40" spans="1:15" ht="9.75" customHeight="1">
      <c r="A40" s="14" t="s">
        <v>106</v>
      </c>
      <c r="B40" s="14"/>
      <c r="C40" s="10">
        <v>2217926</v>
      </c>
      <c r="D40" s="10">
        <v>473119</v>
      </c>
      <c r="E40" s="10">
        <v>266151</v>
      </c>
      <c r="F40" s="10">
        <v>384332</v>
      </c>
      <c r="G40" s="10">
        <v>262917</v>
      </c>
      <c r="H40" s="10">
        <v>0</v>
      </c>
      <c r="I40" s="10">
        <v>3604445</v>
      </c>
      <c r="J40" s="10">
        <v>3524605</v>
      </c>
      <c r="K40" s="10">
        <v>2123502</v>
      </c>
      <c r="L40" s="14">
        <f>I40-J40</f>
        <v>79840</v>
      </c>
      <c r="M40" s="31">
        <f>(I40-J40)/J40*100</f>
        <v>2.265218371987783</v>
      </c>
      <c r="N40" s="33">
        <f>C40-K40</f>
        <v>94424</v>
      </c>
      <c r="O40" s="34">
        <f>(C40-K40)/K40*100</f>
        <v>4.446616956329685</v>
      </c>
    </row>
    <row r="41" spans="1:15" ht="9.75" customHeight="1">
      <c r="A41" s="14" t="s">
        <v>81</v>
      </c>
      <c r="B41" s="14"/>
      <c r="C41" s="10">
        <v>7631882</v>
      </c>
      <c r="D41" s="10">
        <v>128784</v>
      </c>
      <c r="E41" s="10">
        <v>915827</v>
      </c>
      <c r="F41" s="10">
        <v>1463212</v>
      </c>
      <c r="G41" s="10">
        <v>107741</v>
      </c>
      <c r="H41" s="10">
        <v>0</v>
      </c>
      <c r="I41" s="10">
        <v>10247446</v>
      </c>
      <c r="J41" s="10">
        <v>10233988</v>
      </c>
      <c r="K41" s="10">
        <v>7543953</v>
      </c>
      <c r="L41" s="14">
        <f>I41-J41</f>
        <v>13458</v>
      </c>
      <c r="M41" s="31">
        <f>(I41-J41)/J41*100</f>
        <v>0.131502987887029</v>
      </c>
      <c r="N41" s="33">
        <f>C41-K41</f>
        <v>87929</v>
      </c>
      <c r="O41" s="34">
        <f>(C41-K41)/K41*100</f>
        <v>1.1655560420379079</v>
      </c>
    </row>
    <row r="42" spans="1:15" ht="9.75" customHeight="1">
      <c r="A42" s="14" t="s">
        <v>105</v>
      </c>
      <c r="B42" s="14" t="s">
        <v>139</v>
      </c>
      <c r="C42" s="10">
        <v>4367774</v>
      </c>
      <c r="D42" s="10">
        <v>311244</v>
      </c>
      <c r="E42" s="10">
        <v>524134</v>
      </c>
      <c r="F42" s="10">
        <v>765838</v>
      </c>
      <c r="G42" s="10">
        <v>3471</v>
      </c>
      <c r="H42" s="10">
        <v>1158494</v>
      </c>
      <c r="I42" s="10">
        <v>7130955</v>
      </c>
      <c r="J42" s="10">
        <v>7100931</v>
      </c>
      <c r="K42" s="10">
        <v>4284479</v>
      </c>
      <c r="L42" s="14">
        <f>I42-J42</f>
        <v>30024</v>
      </c>
      <c r="M42" s="31">
        <f>(I42-J42)/J42*100</f>
        <v>0.42281779670862873</v>
      </c>
      <c r="N42" s="33">
        <f>C42-K42</f>
        <v>83295</v>
      </c>
      <c r="O42" s="34">
        <f>(C42-K42)/K42*100</f>
        <v>1.9441103574086838</v>
      </c>
    </row>
    <row r="43" spans="1:15" ht="9.75" customHeight="1">
      <c r="A43" s="14" t="s">
        <v>83</v>
      </c>
      <c r="B43" s="14" t="s">
        <v>139</v>
      </c>
      <c r="C43" s="10">
        <v>12698023</v>
      </c>
      <c r="D43" s="10">
        <v>916229</v>
      </c>
      <c r="E43" s="10">
        <v>0</v>
      </c>
      <c r="F43" s="10">
        <v>2217197</v>
      </c>
      <c r="G43" s="10">
        <v>298060</v>
      </c>
      <c r="H43" s="10">
        <v>0</v>
      </c>
      <c r="I43" s="10">
        <v>16129509</v>
      </c>
      <c r="J43" s="10">
        <v>16433170</v>
      </c>
      <c r="K43" s="10">
        <v>12625229</v>
      </c>
      <c r="L43" s="14">
        <f>I43-J43</f>
        <v>-303661</v>
      </c>
      <c r="M43" s="31">
        <f>(I43-J43)/J43*100</f>
        <v>-1.8478540658923386</v>
      </c>
      <c r="N43" s="33">
        <f>C43-K43</f>
        <v>72794</v>
      </c>
      <c r="O43" s="34">
        <f>(C43-K43)/K43*100</f>
        <v>0.576575680330234</v>
      </c>
    </row>
    <row r="44" spans="1:15" ht="9.75" customHeight="1">
      <c r="A44" s="14" t="s">
        <v>113</v>
      </c>
      <c r="B44" s="14" t="s">
        <v>139</v>
      </c>
      <c r="C44" s="10">
        <v>14809955</v>
      </c>
      <c r="D44" s="10">
        <v>421859</v>
      </c>
      <c r="E44" s="10">
        <v>0</v>
      </c>
      <c r="F44" s="10">
        <v>2605987</v>
      </c>
      <c r="G44" s="10">
        <v>422432</v>
      </c>
      <c r="H44" s="10">
        <v>0</v>
      </c>
      <c r="I44" s="10">
        <v>18260233</v>
      </c>
      <c r="J44" s="10">
        <v>18205373</v>
      </c>
      <c r="K44" s="10">
        <v>14737861</v>
      </c>
      <c r="L44" s="14">
        <f>I44-J44</f>
        <v>54860</v>
      </c>
      <c r="M44" s="31">
        <f>(I44-J44)/J44*100</f>
        <v>0.3013396100151312</v>
      </c>
      <c r="N44" s="33">
        <f>C44-K44</f>
        <v>72094</v>
      </c>
      <c r="O44" s="34">
        <f>(C44-K44)/K44*100</f>
        <v>0.48917546447208315</v>
      </c>
    </row>
    <row r="45" spans="1:15" ht="9.75" customHeight="1">
      <c r="A45" s="14" t="s">
        <v>8</v>
      </c>
      <c r="B45" s="14"/>
      <c r="C45" s="10">
        <v>6596787</v>
      </c>
      <c r="D45" s="10">
        <v>141442</v>
      </c>
      <c r="E45" s="10">
        <v>0</v>
      </c>
      <c r="F45" s="10">
        <v>2624871</v>
      </c>
      <c r="G45" s="10">
        <v>4254543</v>
      </c>
      <c r="H45" s="10">
        <v>0</v>
      </c>
      <c r="I45" s="10">
        <v>13617643</v>
      </c>
      <c r="J45" s="10">
        <v>13464266</v>
      </c>
      <c r="K45" s="10">
        <v>6537443</v>
      </c>
      <c r="L45" s="14">
        <f>I45-J45</f>
        <v>153377</v>
      </c>
      <c r="M45" s="31">
        <f>(I45-J45)/J45*100</f>
        <v>1.1391411904666768</v>
      </c>
      <c r="N45" s="33">
        <f>C45-K45</f>
        <v>59344</v>
      </c>
      <c r="O45" s="34">
        <f>(C45-K45)/K45*100</f>
        <v>0.9077555245988378</v>
      </c>
    </row>
    <row r="46" spans="1:15" ht="9.75" customHeight="1">
      <c r="A46" s="14" t="s">
        <v>43</v>
      </c>
      <c r="B46" s="14" t="s">
        <v>138</v>
      </c>
      <c r="C46" s="10">
        <v>1503921</v>
      </c>
      <c r="D46" s="10">
        <v>22422</v>
      </c>
      <c r="E46" s="10">
        <v>0</v>
      </c>
      <c r="F46" s="10">
        <v>131877</v>
      </c>
      <c r="G46" s="10">
        <v>67392</v>
      </c>
      <c r="H46" s="10">
        <v>0</v>
      </c>
      <c r="I46" s="10">
        <v>1725612</v>
      </c>
      <c r="J46" s="10">
        <v>1734934</v>
      </c>
      <c r="K46" s="10">
        <v>1467436</v>
      </c>
      <c r="L46" s="14">
        <f>I46-J46</f>
        <v>-9322</v>
      </c>
      <c r="M46" s="31">
        <f>(I46-J46)/J46*100</f>
        <v>-0.5373115057979151</v>
      </c>
      <c r="N46" s="33">
        <f>C46-K46</f>
        <v>36485</v>
      </c>
      <c r="O46" s="34">
        <f>(C46-K46)/K46*100</f>
        <v>2.4863094540409256</v>
      </c>
    </row>
    <row r="47" spans="1:15" ht="9.75" customHeight="1">
      <c r="A47" s="14" t="s">
        <v>128</v>
      </c>
      <c r="B47" s="14"/>
      <c r="C47" s="10">
        <v>683893</v>
      </c>
      <c r="D47" s="10">
        <v>122219</v>
      </c>
      <c r="E47" s="10">
        <v>82067</v>
      </c>
      <c r="F47" s="10">
        <v>166732</v>
      </c>
      <c r="G47" s="10">
        <v>0</v>
      </c>
      <c r="H47" s="10">
        <v>0</v>
      </c>
      <c r="I47" s="10">
        <v>1054911</v>
      </c>
      <c r="J47" s="10">
        <v>1027694</v>
      </c>
      <c r="K47" s="10">
        <v>648812</v>
      </c>
      <c r="L47" s="14">
        <f>I47-J47</f>
        <v>27217</v>
      </c>
      <c r="M47" s="31">
        <f>(I47-J47)/J47*100</f>
        <v>2.648356417377157</v>
      </c>
      <c r="N47" s="33">
        <f>C47-K47</f>
        <v>35081</v>
      </c>
      <c r="O47" s="34">
        <f>(C47-K47)/K47*100</f>
        <v>5.406959180779641</v>
      </c>
    </row>
    <row r="48" spans="1:15" ht="9.75" customHeight="1">
      <c r="A48" s="14" t="s">
        <v>92</v>
      </c>
      <c r="B48" s="14" t="s">
        <v>140</v>
      </c>
      <c r="C48" s="10">
        <v>25305542</v>
      </c>
      <c r="D48" s="10">
        <v>6837110</v>
      </c>
      <c r="E48" s="10">
        <v>0</v>
      </c>
      <c r="F48" s="10">
        <v>4269508</v>
      </c>
      <c r="G48" s="10">
        <v>1206700</v>
      </c>
      <c r="H48" s="10">
        <v>0</v>
      </c>
      <c r="I48" s="10">
        <v>37618860</v>
      </c>
      <c r="J48" s="10">
        <v>38067256</v>
      </c>
      <c r="K48" s="10">
        <v>25275970</v>
      </c>
      <c r="L48" s="14">
        <f>I48-J48</f>
        <v>-448396</v>
      </c>
      <c r="M48" s="31">
        <f>(I48-J48)/J48*100</f>
        <v>-1.1779047063439507</v>
      </c>
      <c r="N48" s="33">
        <f>C48-K48</f>
        <v>29572</v>
      </c>
      <c r="O48" s="34">
        <f>(C48-K48)/K48*100</f>
        <v>0.1169964990463274</v>
      </c>
    </row>
    <row r="49" spans="1:15" ht="9.75" customHeight="1">
      <c r="A49" s="14" t="s">
        <v>42</v>
      </c>
      <c r="B49" s="14"/>
      <c r="C49" s="10">
        <v>5361788</v>
      </c>
      <c r="D49" s="10">
        <v>143215</v>
      </c>
      <c r="E49" s="10">
        <v>0</v>
      </c>
      <c r="F49" s="10">
        <v>797122</v>
      </c>
      <c r="G49" s="10">
        <v>196537</v>
      </c>
      <c r="H49" s="10">
        <v>0</v>
      </c>
      <c r="I49" s="10">
        <v>6498662</v>
      </c>
      <c r="J49" s="10">
        <v>6323486</v>
      </c>
      <c r="K49" s="10">
        <v>5334447</v>
      </c>
      <c r="L49" s="14">
        <f>I49-J49</f>
        <v>175176</v>
      </c>
      <c r="M49" s="31">
        <f>(I49-J49)/J49*100</f>
        <v>2.7702441343271733</v>
      </c>
      <c r="N49" s="33">
        <f>C49-K49</f>
        <v>27341</v>
      </c>
      <c r="O49" s="34">
        <f>(C49-K49)/K49*100</f>
        <v>0.5125367259249178</v>
      </c>
    </row>
    <row r="50" spans="1:15" ht="9.75" customHeight="1">
      <c r="A50" s="14" t="s">
        <v>7</v>
      </c>
      <c r="B50" s="14" t="s">
        <v>142</v>
      </c>
      <c r="C50" s="10">
        <v>9005450</v>
      </c>
      <c r="D50" s="10">
        <v>240815</v>
      </c>
      <c r="E50" s="10">
        <v>0</v>
      </c>
      <c r="F50" s="10">
        <v>1224279</v>
      </c>
      <c r="G50" s="10">
        <v>166312</v>
      </c>
      <c r="H50" s="10">
        <v>0</v>
      </c>
      <c r="I50" s="10">
        <v>10636856</v>
      </c>
      <c r="J50" s="10">
        <v>10721423</v>
      </c>
      <c r="K50" s="10">
        <v>8988826</v>
      </c>
      <c r="L50" s="14">
        <f>I50-J50</f>
        <v>-84567</v>
      </c>
      <c r="M50" s="31">
        <f>(I50-J50)/J50*100</f>
        <v>-0.7887665657814266</v>
      </c>
      <c r="N50" s="33">
        <f>C50-K50</f>
        <v>16624</v>
      </c>
      <c r="O50" s="34">
        <f>(C50-K50)/K50*100</f>
        <v>0.1849407252960509</v>
      </c>
    </row>
    <row r="51" spans="1:15" ht="9.75" customHeight="1">
      <c r="A51" s="14" t="s">
        <v>29</v>
      </c>
      <c r="B51" s="14"/>
      <c r="C51" s="10">
        <v>340946</v>
      </c>
      <c r="D51" s="10">
        <v>0</v>
      </c>
      <c r="E51" s="10">
        <v>40914</v>
      </c>
      <c r="F51" s="10">
        <v>54026</v>
      </c>
      <c r="G51" s="10">
        <v>0</v>
      </c>
      <c r="H51" s="10">
        <v>0</v>
      </c>
      <c r="I51" s="10">
        <v>435886</v>
      </c>
      <c r="J51" s="10">
        <v>431726</v>
      </c>
      <c r="K51" s="10">
        <v>335059</v>
      </c>
      <c r="L51" s="14">
        <f>I51-J51</f>
        <v>4160</v>
      </c>
      <c r="M51" s="31">
        <f>(I51-J51)/J51*100</f>
        <v>0.9635741187697753</v>
      </c>
      <c r="N51" s="33">
        <f>C51-K51</f>
        <v>5887</v>
      </c>
      <c r="O51" s="34">
        <f>(C51-K51)/K51*100</f>
        <v>1.7570039903419994</v>
      </c>
    </row>
    <row r="52" spans="1:15" ht="9.75" customHeight="1">
      <c r="A52" s="14" t="s">
        <v>74</v>
      </c>
      <c r="B52" s="14"/>
      <c r="C52" s="10">
        <v>4981681</v>
      </c>
      <c r="D52" s="10">
        <v>233657</v>
      </c>
      <c r="E52" s="10">
        <v>0</v>
      </c>
      <c r="F52" s="10">
        <v>984043</v>
      </c>
      <c r="G52" s="10">
        <v>166601</v>
      </c>
      <c r="H52" s="10">
        <v>0</v>
      </c>
      <c r="I52" s="10">
        <v>6365982</v>
      </c>
      <c r="J52" s="10">
        <v>6170760</v>
      </c>
      <c r="K52" s="10">
        <v>4976232</v>
      </c>
      <c r="L52" s="14">
        <f>I52-J52</f>
        <v>195222</v>
      </c>
      <c r="M52" s="31">
        <f>(I52-J52)/J52*100</f>
        <v>3.16366217451335</v>
      </c>
      <c r="N52" s="33">
        <f>C52-K52</f>
        <v>5449</v>
      </c>
      <c r="O52" s="34">
        <f>(C52-K52)/K52*100</f>
        <v>0.10950052167985737</v>
      </c>
    </row>
    <row r="53" spans="1:15" ht="9.75" customHeight="1">
      <c r="A53" s="14" t="s">
        <v>108</v>
      </c>
      <c r="B53" s="14"/>
      <c r="C53" s="10">
        <v>47396</v>
      </c>
      <c r="D53" s="10">
        <v>0</v>
      </c>
      <c r="E53" s="10">
        <v>5687</v>
      </c>
      <c r="F53" s="10">
        <v>13299</v>
      </c>
      <c r="G53" s="10">
        <v>289</v>
      </c>
      <c r="H53" s="10">
        <v>0</v>
      </c>
      <c r="I53" s="10">
        <v>66671</v>
      </c>
      <c r="J53" s="10">
        <v>65370</v>
      </c>
      <c r="K53" s="10">
        <v>45957</v>
      </c>
      <c r="L53" s="14">
        <f>I53-J53</f>
        <v>1301</v>
      </c>
      <c r="M53" s="31">
        <f>(I53-J53)/J53*100</f>
        <v>1.9902095762582224</v>
      </c>
      <c r="N53" s="33">
        <f>C53-K53</f>
        <v>1439</v>
      </c>
      <c r="O53" s="34">
        <f>(C53-K53)/K53*100</f>
        <v>3.1311878495115</v>
      </c>
    </row>
    <row r="54" spans="1:15" ht="9.75" customHeight="1">
      <c r="A54" s="14" t="s">
        <v>127</v>
      </c>
      <c r="B54" s="14" t="s">
        <v>141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4">
        <f>I54-J54</f>
        <v>0</v>
      </c>
      <c r="M54" s="31">
        <v>0</v>
      </c>
      <c r="N54" s="33">
        <f>C54-K54</f>
        <v>0</v>
      </c>
      <c r="O54" s="34">
        <v>0</v>
      </c>
    </row>
    <row r="55" spans="1:15" ht="9.75" customHeight="1">
      <c r="A55" s="14" t="s">
        <v>126</v>
      </c>
      <c r="B55" s="14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4">
        <f>I55-J55</f>
        <v>0</v>
      </c>
      <c r="M55" s="31">
        <v>0</v>
      </c>
      <c r="N55" s="33">
        <f>C55-K55</f>
        <v>0</v>
      </c>
      <c r="O55" s="34">
        <v>0</v>
      </c>
    </row>
    <row r="56" spans="1:15" ht="9.75" customHeight="1">
      <c r="A56" s="14" t="s">
        <v>135</v>
      </c>
      <c r="B56" s="14" t="s">
        <v>141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4">
        <f>I56-J56</f>
        <v>0</v>
      </c>
      <c r="M56" s="31">
        <v>0</v>
      </c>
      <c r="N56" s="33">
        <f>C56-K56</f>
        <v>0</v>
      </c>
      <c r="O56" s="34">
        <v>0</v>
      </c>
    </row>
    <row r="57" spans="1:15" ht="9.75" customHeight="1">
      <c r="A57" s="14" t="s">
        <v>26</v>
      </c>
      <c r="B57" s="14" t="s">
        <v>141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4">
        <f>I57-J57</f>
        <v>0</v>
      </c>
      <c r="M57" s="31">
        <v>0</v>
      </c>
      <c r="N57" s="33">
        <f>C57-K57</f>
        <v>0</v>
      </c>
      <c r="O57" s="34">
        <v>0</v>
      </c>
    </row>
    <row r="58" spans="1:15" ht="9.75" customHeight="1">
      <c r="A58" s="15" t="s">
        <v>136</v>
      </c>
      <c r="B58" s="15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4">
        <f>I58-J58</f>
        <v>0</v>
      </c>
      <c r="M58" s="31">
        <v>0</v>
      </c>
      <c r="N58" s="33">
        <f>C58-K58</f>
        <v>0</v>
      </c>
      <c r="O58" s="34">
        <v>0</v>
      </c>
    </row>
    <row r="59" spans="1:15" ht="9.75" customHeight="1">
      <c r="A59" s="14" t="s">
        <v>36</v>
      </c>
      <c r="B59" s="14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4">
        <f>I59-J59</f>
        <v>0</v>
      </c>
      <c r="M59" s="31">
        <v>0</v>
      </c>
      <c r="N59" s="33">
        <f>C59-K59</f>
        <v>0</v>
      </c>
      <c r="O59" s="34">
        <v>0</v>
      </c>
    </row>
    <row r="60" spans="1:15" ht="9.75" customHeight="1">
      <c r="A60" s="14" t="s">
        <v>122</v>
      </c>
      <c r="B60" s="14" t="s">
        <v>141</v>
      </c>
      <c r="C60" s="10">
        <v>0</v>
      </c>
      <c r="D60" s="10">
        <v>0</v>
      </c>
      <c r="E60" s="10">
        <v>0</v>
      </c>
      <c r="F60" s="10">
        <v>0</v>
      </c>
      <c r="G60" s="10">
        <v>1735</v>
      </c>
      <c r="H60" s="10">
        <v>0</v>
      </c>
      <c r="I60" s="10">
        <v>1735</v>
      </c>
      <c r="J60" s="10">
        <v>5763</v>
      </c>
      <c r="K60" s="10">
        <v>0</v>
      </c>
      <c r="L60" s="14">
        <f>I60-J60</f>
        <v>-4028</v>
      </c>
      <c r="M60" s="31">
        <f>(I60-J60)/J60*100</f>
        <v>-69.89415235120597</v>
      </c>
      <c r="N60" s="33">
        <f>C60-K60</f>
        <v>0</v>
      </c>
      <c r="O60" s="34">
        <v>0</v>
      </c>
    </row>
    <row r="61" spans="1:15" ht="9.75" customHeight="1">
      <c r="A61" s="14" t="s">
        <v>133</v>
      </c>
      <c r="B61" s="14"/>
      <c r="C61" s="10">
        <v>58939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58939</v>
      </c>
      <c r="J61" s="10">
        <v>58959</v>
      </c>
      <c r="K61" s="10">
        <v>58959</v>
      </c>
      <c r="L61" s="14">
        <f>I61-J61</f>
        <v>-20</v>
      </c>
      <c r="M61" s="31">
        <f>(I61-J61)/J61*100</f>
        <v>-0.03392187791516139</v>
      </c>
      <c r="N61" s="33">
        <f>C61-K61</f>
        <v>-20</v>
      </c>
      <c r="O61" s="34">
        <f>(C61-K61)/K61*100</f>
        <v>-0.03392187791516139</v>
      </c>
    </row>
    <row r="62" spans="1:15" ht="9.75" customHeight="1">
      <c r="A62" s="14" t="s">
        <v>30</v>
      </c>
      <c r="B62" s="14"/>
      <c r="C62" s="10">
        <v>343247</v>
      </c>
      <c r="D62" s="10">
        <v>6245</v>
      </c>
      <c r="E62" s="10">
        <v>41190</v>
      </c>
      <c r="F62" s="10">
        <v>67532</v>
      </c>
      <c r="G62" s="10">
        <v>0</v>
      </c>
      <c r="H62" s="10">
        <v>0</v>
      </c>
      <c r="I62" s="10">
        <v>458214</v>
      </c>
      <c r="J62" s="10">
        <v>471504</v>
      </c>
      <c r="K62" s="10">
        <v>345376</v>
      </c>
      <c r="L62" s="14">
        <f>I62-J62</f>
        <v>-13290</v>
      </c>
      <c r="M62" s="31">
        <f>(I62-J62)/J62*100</f>
        <v>-2.8186399267026365</v>
      </c>
      <c r="N62" s="33">
        <f>C62-K62</f>
        <v>-2129</v>
      </c>
      <c r="O62" s="34">
        <f>(C62-K62)/K62*100</f>
        <v>-0.6164296303159456</v>
      </c>
    </row>
    <row r="63" spans="1:15" ht="9.75" customHeight="1">
      <c r="A63" s="14" t="s">
        <v>12</v>
      </c>
      <c r="B63" s="14"/>
      <c r="C63" s="10">
        <v>222579</v>
      </c>
      <c r="D63" s="10">
        <v>0</v>
      </c>
      <c r="E63" s="10">
        <v>26709</v>
      </c>
      <c r="F63" s="10">
        <v>54944</v>
      </c>
      <c r="G63" s="10">
        <v>0</v>
      </c>
      <c r="H63" s="10">
        <v>0</v>
      </c>
      <c r="I63" s="10">
        <v>304232</v>
      </c>
      <c r="J63" s="10">
        <v>304420</v>
      </c>
      <c r="K63" s="10">
        <v>224921</v>
      </c>
      <c r="L63" s="14">
        <f>I63-J63</f>
        <v>-188</v>
      </c>
      <c r="M63" s="31">
        <f>(I63-J63)/J63*100</f>
        <v>-0.06175678339136719</v>
      </c>
      <c r="N63" s="33">
        <f>C63-K63</f>
        <v>-2342</v>
      </c>
      <c r="O63" s="34">
        <f>(C63-K63)/K63*100</f>
        <v>-1.0412544849080343</v>
      </c>
    </row>
    <row r="64" spans="1:15" ht="9.75" customHeight="1">
      <c r="A64" s="14" t="s">
        <v>125</v>
      </c>
      <c r="B64" s="14" t="s">
        <v>141</v>
      </c>
      <c r="C64" s="10">
        <v>20919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20919</v>
      </c>
      <c r="J64" s="10">
        <v>23626</v>
      </c>
      <c r="K64" s="10">
        <v>23626</v>
      </c>
      <c r="L64" s="14">
        <f>I64-J64</f>
        <v>-2707</v>
      </c>
      <c r="M64" s="31">
        <f>(I64-J64)/J64*100</f>
        <v>-11.457716075510032</v>
      </c>
      <c r="N64" s="33">
        <f>C64-K64</f>
        <v>-2707</v>
      </c>
      <c r="O64" s="34">
        <f>(C64-K64)/K64*100</f>
        <v>-11.457716075510032</v>
      </c>
    </row>
    <row r="65" spans="1:15" ht="9.75" customHeight="1">
      <c r="A65" s="14" t="s">
        <v>134</v>
      </c>
      <c r="B65" s="14"/>
      <c r="C65" s="10">
        <v>202873</v>
      </c>
      <c r="D65" s="10">
        <v>10265</v>
      </c>
      <c r="E65" s="10">
        <v>24345</v>
      </c>
      <c r="F65" s="10">
        <v>16208</v>
      </c>
      <c r="G65" s="10">
        <v>145</v>
      </c>
      <c r="H65" s="10">
        <v>0</v>
      </c>
      <c r="I65" s="10">
        <v>253836</v>
      </c>
      <c r="J65" s="10">
        <v>240712</v>
      </c>
      <c r="K65" s="10">
        <v>205627</v>
      </c>
      <c r="L65" s="14">
        <f>I65-J65</f>
        <v>13124</v>
      </c>
      <c r="M65" s="31">
        <f>(I65-J65)/J65*100</f>
        <v>5.452158596164711</v>
      </c>
      <c r="N65" s="33">
        <f>C65-K65</f>
        <v>-2754</v>
      </c>
      <c r="O65" s="34">
        <f>(C65-K65)/K65*100</f>
        <v>-1.3393182801869403</v>
      </c>
    </row>
    <row r="66" spans="1:15" ht="9.75" customHeight="1">
      <c r="A66" s="14" t="s">
        <v>10</v>
      </c>
      <c r="B66" s="14" t="s">
        <v>141</v>
      </c>
      <c r="C66" s="10">
        <v>26759</v>
      </c>
      <c r="D66" s="10">
        <v>0</v>
      </c>
      <c r="E66" s="10">
        <v>0</v>
      </c>
      <c r="F66" s="10">
        <v>3711</v>
      </c>
      <c r="G66" s="10">
        <v>0</v>
      </c>
      <c r="H66" s="10">
        <v>0</v>
      </c>
      <c r="I66" s="10">
        <v>30470</v>
      </c>
      <c r="J66" s="10">
        <v>29805</v>
      </c>
      <c r="K66" s="10">
        <v>29805</v>
      </c>
      <c r="L66" s="14">
        <f>I66-J66</f>
        <v>665</v>
      </c>
      <c r="M66" s="31">
        <f>(I66-J66)/J66*100</f>
        <v>2.2311692669015266</v>
      </c>
      <c r="N66" s="33">
        <f>C66-K66</f>
        <v>-3046</v>
      </c>
      <c r="O66" s="34">
        <f>(C66-K66)/K66*100</f>
        <v>-10.219761784935413</v>
      </c>
    </row>
    <row r="67" spans="1:15" ht="9.75" customHeight="1">
      <c r="A67" s="14" t="s">
        <v>47</v>
      </c>
      <c r="B67" s="14" t="s">
        <v>138</v>
      </c>
      <c r="C67" s="10">
        <v>446130</v>
      </c>
      <c r="D67" s="10">
        <v>877</v>
      </c>
      <c r="E67" s="10">
        <v>0</v>
      </c>
      <c r="F67" s="10">
        <v>74026</v>
      </c>
      <c r="G67" s="10">
        <v>5062</v>
      </c>
      <c r="H67" s="10">
        <v>0</v>
      </c>
      <c r="I67" s="10">
        <v>526095</v>
      </c>
      <c r="J67" s="10">
        <v>531267</v>
      </c>
      <c r="K67" s="10">
        <v>449406</v>
      </c>
      <c r="L67" s="14">
        <f>I67-J67</f>
        <v>-5172</v>
      </c>
      <c r="M67" s="31">
        <f>(I67-J67)/J67*100</f>
        <v>-0.9735217884792393</v>
      </c>
      <c r="N67" s="33">
        <f>C67-K67</f>
        <v>-3276</v>
      </c>
      <c r="O67" s="34">
        <f>(C67-K67)/K67*100</f>
        <v>-0.7289622301437898</v>
      </c>
    </row>
    <row r="68" spans="1:15" ht="9.75" customHeight="1">
      <c r="A68" s="14" t="s">
        <v>16</v>
      </c>
      <c r="B68" s="14" t="s">
        <v>141</v>
      </c>
      <c r="C68" s="10">
        <v>36510</v>
      </c>
      <c r="D68" s="10">
        <v>0</v>
      </c>
      <c r="E68" s="10">
        <v>0</v>
      </c>
      <c r="F68" s="10">
        <v>0</v>
      </c>
      <c r="G68" s="10">
        <v>1012</v>
      </c>
      <c r="H68" s="10">
        <v>0</v>
      </c>
      <c r="I68" s="10">
        <v>37522</v>
      </c>
      <c r="J68" s="10">
        <v>40118</v>
      </c>
      <c r="K68" s="10">
        <v>40118</v>
      </c>
      <c r="L68" s="14">
        <f>I68-J68</f>
        <v>-2596</v>
      </c>
      <c r="M68" s="31">
        <f>(I68-J68)/J68*100</f>
        <v>-6.470910813101351</v>
      </c>
      <c r="N68" s="33">
        <f>C68-K68</f>
        <v>-3608</v>
      </c>
      <c r="O68" s="34">
        <f>(C68-K68)/K68*100</f>
        <v>-8.993469265666285</v>
      </c>
    </row>
    <row r="69" spans="1:15" ht="9.75" customHeight="1">
      <c r="A69" s="14" t="s">
        <v>25</v>
      </c>
      <c r="B69" s="14" t="s">
        <v>141</v>
      </c>
      <c r="C69" s="10">
        <v>36457</v>
      </c>
      <c r="D69" s="10">
        <v>0</v>
      </c>
      <c r="E69" s="10">
        <v>0</v>
      </c>
      <c r="F69" s="10">
        <v>15956</v>
      </c>
      <c r="G69" s="10">
        <v>0</v>
      </c>
      <c r="H69" s="10">
        <v>0</v>
      </c>
      <c r="I69" s="10">
        <v>52413</v>
      </c>
      <c r="J69" s="10">
        <v>50540</v>
      </c>
      <c r="K69" s="10">
        <v>40263</v>
      </c>
      <c r="L69" s="14">
        <f>I69-J69</f>
        <v>1873</v>
      </c>
      <c r="M69" s="31">
        <f>(I69-J69)/J69*100</f>
        <v>3.7059754649782355</v>
      </c>
      <c r="N69" s="33">
        <f>C69-K69</f>
        <v>-3806</v>
      </c>
      <c r="O69" s="34">
        <f>(C69-K69)/K69*100</f>
        <v>-9.452847527506645</v>
      </c>
    </row>
    <row r="70" spans="1:15" ht="9.75" customHeight="1">
      <c r="A70" s="14" t="s">
        <v>34</v>
      </c>
      <c r="B70" s="14" t="s">
        <v>141</v>
      </c>
      <c r="C70" s="10">
        <v>243952</v>
      </c>
      <c r="D70" s="10">
        <v>5074</v>
      </c>
      <c r="E70" s="10">
        <v>19516</v>
      </c>
      <c r="F70" s="10">
        <v>35867</v>
      </c>
      <c r="G70" s="10">
        <v>5496</v>
      </c>
      <c r="H70" s="10">
        <v>0</v>
      </c>
      <c r="I70" s="10">
        <v>309905</v>
      </c>
      <c r="J70" s="10">
        <v>314016</v>
      </c>
      <c r="K70" s="10">
        <v>250155</v>
      </c>
      <c r="L70" s="14">
        <f>I70-J70</f>
        <v>-4111</v>
      </c>
      <c r="M70" s="31">
        <f>(I70-J70)/J70*100</f>
        <v>-1.3091689595434628</v>
      </c>
      <c r="N70" s="33">
        <f>C70-K70</f>
        <v>-6203</v>
      </c>
      <c r="O70" s="34">
        <f>(C70-K70)/K70*100</f>
        <v>-2.479662609182307</v>
      </c>
    </row>
    <row r="71" spans="1:15" ht="9.75" customHeight="1">
      <c r="A71" s="14" t="s">
        <v>28</v>
      </c>
      <c r="B71" s="14" t="s">
        <v>141</v>
      </c>
      <c r="C71" s="10">
        <v>48637</v>
      </c>
      <c r="D71" s="10">
        <v>0</v>
      </c>
      <c r="E71" s="10">
        <v>3891</v>
      </c>
      <c r="F71" s="10">
        <v>2605</v>
      </c>
      <c r="G71" s="10">
        <v>0</v>
      </c>
      <c r="H71" s="10">
        <v>0</v>
      </c>
      <c r="I71" s="10">
        <v>55133</v>
      </c>
      <c r="J71" s="10">
        <v>59325</v>
      </c>
      <c r="K71" s="10">
        <v>54931</v>
      </c>
      <c r="L71" s="14">
        <f>I71-J71</f>
        <v>-4192</v>
      </c>
      <c r="M71" s="31">
        <f>(I71-J71)/J71*100</f>
        <v>-7.066160977665402</v>
      </c>
      <c r="N71" s="33">
        <f>C71-K71</f>
        <v>-6294</v>
      </c>
      <c r="O71" s="34">
        <f>(C71-K71)/K71*100</f>
        <v>-11.458010959203364</v>
      </c>
    </row>
    <row r="72" spans="1:15" ht="9.75" customHeight="1">
      <c r="A72" s="14" t="s">
        <v>32</v>
      </c>
      <c r="B72" s="14" t="s">
        <v>138</v>
      </c>
      <c r="C72" s="10">
        <v>244344</v>
      </c>
      <c r="D72" s="10">
        <v>145</v>
      </c>
      <c r="E72" s="10">
        <v>0</v>
      </c>
      <c r="F72" s="10">
        <v>50464</v>
      </c>
      <c r="G72" s="10">
        <v>868</v>
      </c>
      <c r="H72" s="10">
        <v>0</v>
      </c>
      <c r="I72" s="10">
        <v>295821</v>
      </c>
      <c r="J72" s="10">
        <v>288412</v>
      </c>
      <c r="K72" s="10">
        <v>250954</v>
      </c>
      <c r="L72" s="14">
        <f>I72-J72</f>
        <v>7409</v>
      </c>
      <c r="M72" s="31">
        <f>(I72-J72)/J72*100</f>
        <v>2.568894498148482</v>
      </c>
      <c r="N72" s="33">
        <f>C72-K72</f>
        <v>-6610</v>
      </c>
      <c r="O72" s="34">
        <f>(C72-K72)/K72*100</f>
        <v>-2.6339488511838822</v>
      </c>
    </row>
    <row r="73" spans="1:15" ht="9.75" customHeight="1">
      <c r="A73" s="14" t="s">
        <v>124</v>
      </c>
      <c r="B73" s="14" t="s">
        <v>141</v>
      </c>
      <c r="C73" s="10">
        <v>75570</v>
      </c>
      <c r="D73" s="10">
        <v>6987</v>
      </c>
      <c r="E73" s="10">
        <v>0</v>
      </c>
      <c r="F73" s="10">
        <v>14842</v>
      </c>
      <c r="G73" s="10">
        <v>4917</v>
      </c>
      <c r="H73" s="10">
        <v>0</v>
      </c>
      <c r="I73" s="10">
        <v>102316</v>
      </c>
      <c r="J73" s="10">
        <v>109461</v>
      </c>
      <c r="K73" s="10">
        <v>82436</v>
      </c>
      <c r="L73" s="14">
        <f>I73-J73</f>
        <v>-7145</v>
      </c>
      <c r="M73" s="31">
        <f>(I73-J73)/J73*100</f>
        <v>-6.52743899653758</v>
      </c>
      <c r="N73" s="33">
        <f>C73-K73</f>
        <v>-6866</v>
      </c>
      <c r="O73" s="34">
        <f>(C73-K73)/K73*100</f>
        <v>-8.328885438400699</v>
      </c>
    </row>
    <row r="74" spans="1:15" ht="9.75" customHeight="1">
      <c r="A74" s="14" t="s">
        <v>123</v>
      </c>
      <c r="B74" s="14" t="s">
        <v>141</v>
      </c>
      <c r="C74" s="10">
        <v>112231</v>
      </c>
      <c r="D74" s="10">
        <v>2944</v>
      </c>
      <c r="E74" s="10">
        <v>0</v>
      </c>
      <c r="F74" s="10">
        <v>27736</v>
      </c>
      <c r="G74" s="10">
        <v>6074</v>
      </c>
      <c r="H74" s="10">
        <v>0</v>
      </c>
      <c r="I74" s="10">
        <v>148985</v>
      </c>
      <c r="J74" s="10">
        <v>154269</v>
      </c>
      <c r="K74" s="10">
        <v>119903</v>
      </c>
      <c r="L74" s="14">
        <f>I74-J74</f>
        <v>-5284</v>
      </c>
      <c r="M74" s="31">
        <f>(I74-J74)/J74*100</f>
        <v>-3.425185876618115</v>
      </c>
      <c r="N74" s="33">
        <f>C74-K74</f>
        <v>-7672</v>
      </c>
      <c r="O74" s="34">
        <f>(C74-K74)/K74*100</f>
        <v>-6.398505458579018</v>
      </c>
    </row>
    <row r="75" spans="1:15" ht="9.75" customHeight="1">
      <c r="A75" s="14" t="s">
        <v>37</v>
      </c>
      <c r="B75" s="14" t="s">
        <v>141</v>
      </c>
      <c r="C75" s="10">
        <v>130159</v>
      </c>
      <c r="D75" s="10">
        <v>14336</v>
      </c>
      <c r="E75" s="10">
        <v>0</v>
      </c>
      <c r="F75" s="10">
        <v>118181</v>
      </c>
      <c r="G75" s="10">
        <v>19524</v>
      </c>
      <c r="H75" s="10">
        <v>0</v>
      </c>
      <c r="I75" s="10">
        <v>282200</v>
      </c>
      <c r="J75" s="10">
        <v>322786</v>
      </c>
      <c r="K75" s="10">
        <v>140278</v>
      </c>
      <c r="L75" s="14">
        <f>I75-J75</f>
        <v>-40586</v>
      </c>
      <c r="M75" s="31">
        <f>(I75-J75)/J75*100</f>
        <v>-12.573655610838141</v>
      </c>
      <c r="N75" s="33">
        <f>C75-K75</f>
        <v>-10119</v>
      </c>
      <c r="O75" s="34">
        <f>(C75-K75)/K75*100</f>
        <v>-7.213533127076234</v>
      </c>
    </row>
    <row r="76" spans="1:15" ht="9.75" customHeight="1">
      <c r="A76" s="14" t="s">
        <v>40</v>
      </c>
      <c r="B76" s="14" t="s">
        <v>138</v>
      </c>
      <c r="C76" s="10">
        <v>582054</v>
      </c>
      <c r="D76" s="10">
        <v>6952</v>
      </c>
      <c r="E76" s="10">
        <v>0</v>
      </c>
      <c r="F76" s="10">
        <v>117865</v>
      </c>
      <c r="G76" s="10">
        <v>29358</v>
      </c>
      <c r="H76" s="10">
        <v>0</v>
      </c>
      <c r="I76" s="10">
        <v>736229</v>
      </c>
      <c r="J76" s="10">
        <v>727604</v>
      </c>
      <c r="K76" s="10">
        <v>592894</v>
      </c>
      <c r="L76" s="14">
        <f>I76-J76</f>
        <v>8625</v>
      </c>
      <c r="M76" s="31">
        <f>(I76-J76)/J76*100</f>
        <v>1.1853975514153303</v>
      </c>
      <c r="N76" s="33">
        <f>C76-K76</f>
        <v>-10840</v>
      </c>
      <c r="O76" s="34">
        <f>(C76-K76)/K76*100</f>
        <v>-1.8283200707040381</v>
      </c>
    </row>
    <row r="77" spans="1:15" ht="9.75" customHeight="1">
      <c r="A77" s="14" t="s">
        <v>15</v>
      </c>
      <c r="B77" s="14" t="s">
        <v>141</v>
      </c>
      <c r="C77" s="10">
        <v>240728</v>
      </c>
      <c r="D77" s="10">
        <v>3835</v>
      </c>
      <c r="E77" s="10">
        <v>0</v>
      </c>
      <c r="F77" s="10">
        <v>84416</v>
      </c>
      <c r="G77" s="10">
        <v>0</v>
      </c>
      <c r="H77" s="10">
        <v>0</v>
      </c>
      <c r="I77" s="10">
        <v>328979</v>
      </c>
      <c r="J77" s="10">
        <v>328578</v>
      </c>
      <c r="K77" s="10">
        <v>251598</v>
      </c>
      <c r="L77" s="14">
        <f>I77-J77</f>
        <v>401</v>
      </c>
      <c r="M77" s="31">
        <f>(I77-J77)/J77*100</f>
        <v>0.12204103744012076</v>
      </c>
      <c r="N77" s="33">
        <f>C77-K77</f>
        <v>-10870</v>
      </c>
      <c r="O77" s="34">
        <f>(C77-K77)/K77*100</f>
        <v>-4.320384104802105</v>
      </c>
    </row>
    <row r="78" spans="1:15" ht="9.75" customHeight="1">
      <c r="A78" s="14" t="s">
        <v>131</v>
      </c>
      <c r="B78" s="14"/>
      <c r="C78" s="10">
        <v>85736</v>
      </c>
      <c r="D78" s="10">
        <v>0</v>
      </c>
      <c r="E78" s="10">
        <v>10289</v>
      </c>
      <c r="F78" s="10">
        <v>58181</v>
      </c>
      <c r="G78" s="10">
        <v>0</v>
      </c>
      <c r="H78" s="10">
        <v>0</v>
      </c>
      <c r="I78" s="10">
        <v>154206</v>
      </c>
      <c r="J78" s="10">
        <v>178342</v>
      </c>
      <c r="K78" s="10">
        <v>97190</v>
      </c>
      <c r="L78" s="14">
        <f>I78-J78</f>
        <v>-24136</v>
      </c>
      <c r="M78" s="31">
        <f>(I78-J78)/J78*100</f>
        <v>-13.533547902344933</v>
      </c>
      <c r="N78" s="33">
        <f>C78-K78</f>
        <v>-11454</v>
      </c>
      <c r="O78" s="34">
        <f>(C78-K78)/K78*100</f>
        <v>-11.785163082621668</v>
      </c>
    </row>
    <row r="79" spans="1:15" ht="9.75" customHeight="1">
      <c r="A79" s="14" t="s">
        <v>35</v>
      </c>
      <c r="B79" s="14" t="s">
        <v>141</v>
      </c>
      <c r="C79" s="10">
        <v>110930</v>
      </c>
      <c r="D79" s="10">
        <v>0</v>
      </c>
      <c r="E79" s="10">
        <v>0</v>
      </c>
      <c r="F79" s="10">
        <v>1855</v>
      </c>
      <c r="G79" s="10">
        <v>0</v>
      </c>
      <c r="H79" s="10">
        <v>0</v>
      </c>
      <c r="I79" s="10">
        <v>112785</v>
      </c>
      <c r="J79" s="10">
        <v>128365</v>
      </c>
      <c r="K79" s="10">
        <v>122548</v>
      </c>
      <c r="L79" s="14">
        <f>I79-J79</f>
        <v>-15580</v>
      </c>
      <c r="M79" s="31">
        <f>(I79-J79)/J79*100</f>
        <v>-12.137264830756047</v>
      </c>
      <c r="N79" s="33">
        <f>C79-K79</f>
        <v>-11618</v>
      </c>
      <c r="O79" s="34">
        <f>(C79-K79)/K79*100</f>
        <v>-9.480366876652415</v>
      </c>
    </row>
    <row r="80" spans="1:15" ht="9.75" customHeight="1">
      <c r="A80" s="14" t="s">
        <v>50</v>
      </c>
      <c r="B80" s="14" t="s">
        <v>142</v>
      </c>
      <c r="C80" s="10">
        <v>3345824</v>
      </c>
      <c r="D80" s="10">
        <v>52299</v>
      </c>
      <c r="E80" s="10">
        <v>0</v>
      </c>
      <c r="F80" s="10">
        <v>1210573</v>
      </c>
      <c r="G80" s="10">
        <v>262339</v>
      </c>
      <c r="H80" s="10">
        <v>0</v>
      </c>
      <c r="I80" s="10">
        <v>4871035</v>
      </c>
      <c r="J80" s="10">
        <v>4833848</v>
      </c>
      <c r="K80" s="10">
        <v>3358684</v>
      </c>
      <c r="L80" s="14">
        <f>I80-J80</f>
        <v>37187</v>
      </c>
      <c r="M80" s="31">
        <f>(I80-J80)/J80*100</f>
        <v>0.7693042892536133</v>
      </c>
      <c r="N80" s="33">
        <f>C80-K80</f>
        <v>-12860</v>
      </c>
      <c r="O80" s="34">
        <f>(C80-K80)/K80*100</f>
        <v>-0.3828880597281554</v>
      </c>
    </row>
    <row r="81" spans="1:15" ht="9.75" customHeight="1">
      <c r="A81" s="14" t="s">
        <v>31</v>
      </c>
      <c r="B81" s="14"/>
      <c r="C81" s="10">
        <v>194146</v>
      </c>
      <c r="D81" s="10">
        <v>0</v>
      </c>
      <c r="E81" s="10">
        <v>0</v>
      </c>
      <c r="F81" s="10">
        <v>4824</v>
      </c>
      <c r="G81" s="10">
        <v>0</v>
      </c>
      <c r="H81" s="10">
        <v>0</v>
      </c>
      <c r="I81" s="10">
        <v>198970</v>
      </c>
      <c r="J81" s="10">
        <v>212459</v>
      </c>
      <c r="K81" s="10">
        <v>207418</v>
      </c>
      <c r="L81" s="14">
        <f>I81-J81</f>
        <v>-13489</v>
      </c>
      <c r="M81" s="31">
        <f>(I81-J81)/J81*100</f>
        <v>-6.348989687422043</v>
      </c>
      <c r="N81" s="33">
        <f>C81-K81</f>
        <v>-13272</v>
      </c>
      <c r="O81" s="34">
        <f>(C81-K81)/K81*100</f>
        <v>-6.398673210618172</v>
      </c>
    </row>
    <row r="82" spans="1:15" ht="9.75" customHeight="1">
      <c r="A82" s="14" t="s">
        <v>11</v>
      </c>
      <c r="B82" s="14" t="s">
        <v>143</v>
      </c>
      <c r="C82" s="10">
        <v>214560</v>
      </c>
      <c r="D82" s="10">
        <v>0</v>
      </c>
      <c r="E82" s="10">
        <v>0</v>
      </c>
      <c r="F82" s="10">
        <v>59091</v>
      </c>
      <c r="G82" s="10">
        <v>39336</v>
      </c>
      <c r="H82" s="10">
        <v>0</v>
      </c>
      <c r="I82" s="10">
        <v>312987</v>
      </c>
      <c r="J82" s="10">
        <v>356809</v>
      </c>
      <c r="K82" s="10">
        <v>230453</v>
      </c>
      <c r="L82" s="14">
        <f>I82-J82</f>
        <v>-43822</v>
      </c>
      <c r="M82" s="31">
        <f>(I82-J82)/J82*100</f>
        <v>-12.281640877892654</v>
      </c>
      <c r="N82" s="33">
        <f>C82-K82</f>
        <v>-15893</v>
      </c>
      <c r="O82" s="34">
        <f>(C82-K82)/K82*100</f>
        <v>-6.896417056840224</v>
      </c>
    </row>
    <row r="83" spans="1:15" ht="9.75" customHeight="1">
      <c r="A83" s="14" t="s">
        <v>54</v>
      </c>
      <c r="B83" s="14" t="s">
        <v>138</v>
      </c>
      <c r="C83" s="10">
        <v>1499185</v>
      </c>
      <c r="D83" s="10">
        <v>50738</v>
      </c>
      <c r="E83" s="10">
        <v>0</v>
      </c>
      <c r="F83" s="10">
        <v>473810</v>
      </c>
      <c r="G83" s="10">
        <v>53075</v>
      </c>
      <c r="H83" s="10">
        <v>0</v>
      </c>
      <c r="I83" s="10">
        <v>2076808</v>
      </c>
      <c r="J83" s="10">
        <v>2249106</v>
      </c>
      <c r="K83" s="10">
        <v>1515879</v>
      </c>
      <c r="L83" s="14">
        <f>I83-J83</f>
        <v>-172298</v>
      </c>
      <c r="M83" s="31">
        <f>(I83-J83)/J83*100</f>
        <v>-7.660732753369561</v>
      </c>
      <c r="N83" s="33">
        <f>C83-K83</f>
        <v>-16694</v>
      </c>
      <c r="O83" s="34">
        <f>(C83-K83)/K83*100</f>
        <v>-1.1012752337092868</v>
      </c>
    </row>
    <row r="84" spans="1:15" ht="9.75" customHeight="1">
      <c r="A84" s="14" t="s">
        <v>33</v>
      </c>
      <c r="B84" s="14" t="s">
        <v>141</v>
      </c>
      <c r="C84" s="10">
        <v>178451</v>
      </c>
      <c r="D84" s="10">
        <v>7187</v>
      </c>
      <c r="E84" s="10">
        <v>0</v>
      </c>
      <c r="F84" s="10">
        <v>88683</v>
      </c>
      <c r="G84" s="10">
        <v>0</v>
      </c>
      <c r="H84" s="10">
        <v>0</v>
      </c>
      <c r="I84" s="10">
        <v>274321</v>
      </c>
      <c r="J84" s="10">
        <v>295073</v>
      </c>
      <c r="K84" s="10">
        <v>196689</v>
      </c>
      <c r="L84" s="14">
        <f>I84-J84</f>
        <v>-20752</v>
      </c>
      <c r="M84" s="31">
        <f>(I84-J84)/J84*100</f>
        <v>-7.032835942292246</v>
      </c>
      <c r="N84" s="33">
        <f>C84-K84</f>
        <v>-18238</v>
      </c>
      <c r="O84" s="34">
        <f>(C84-K84)/K84*100</f>
        <v>-9.272506342500089</v>
      </c>
    </row>
    <row r="85" spans="1:15" ht="9.75" customHeight="1">
      <c r="A85" s="14" t="s">
        <v>69</v>
      </c>
      <c r="B85" s="14" t="s">
        <v>138</v>
      </c>
      <c r="C85" s="10">
        <v>502361</v>
      </c>
      <c r="D85" s="10">
        <v>30331</v>
      </c>
      <c r="E85" s="10">
        <v>40189</v>
      </c>
      <c r="F85" s="10">
        <v>93486</v>
      </c>
      <c r="G85" s="10">
        <v>22127</v>
      </c>
      <c r="H85" s="10">
        <v>0</v>
      </c>
      <c r="I85" s="10">
        <v>688494</v>
      </c>
      <c r="J85" s="10">
        <v>734447</v>
      </c>
      <c r="K85" s="10">
        <v>522168</v>
      </c>
      <c r="L85" s="14">
        <f>I85-J85</f>
        <v>-45953</v>
      </c>
      <c r="M85" s="31">
        <f>(I85-J85)/J85*100</f>
        <v>-6.256816352983946</v>
      </c>
      <c r="N85" s="33">
        <f>C85-K85</f>
        <v>-19807</v>
      </c>
      <c r="O85" s="34">
        <f>(C85-K85)/K85*100</f>
        <v>-3.7932236368371863</v>
      </c>
    </row>
    <row r="86" spans="1:15" ht="9.75" customHeight="1">
      <c r="A86" s="14" t="s">
        <v>18</v>
      </c>
      <c r="B86" s="14" t="s">
        <v>141</v>
      </c>
      <c r="C86" s="10">
        <v>458613</v>
      </c>
      <c r="D86" s="10">
        <v>0</v>
      </c>
      <c r="E86" s="10">
        <v>0</v>
      </c>
      <c r="F86" s="10">
        <v>101298</v>
      </c>
      <c r="G86" s="10">
        <v>0</v>
      </c>
      <c r="H86" s="10">
        <v>0</v>
      </c>
      <c r="I86" s="10">
        <v>559911</v>
      </c>
      <c r="J86" s="10">
        <v>528255</v>
      </c>
      <c r="K86" s="10">
        <v>480364</v>
      </c>
      <c r="L86" s="14">
        <f>I86-J86</f>
        <v>31656</v>
      </c>
      <c r="M86" s="31">
        <f>(I86-J86)/J86*100</f>
        <v>5.992560411165063</v>
      </c>
      <c r="N86" s="33">
        <f>C86-K86</f>
        <v>-21751</v>
      </c>
      <c r="O86" s="34">
        <f>(C86-K86)/K86*100</f>
        <v>-4.528024581359135</v>
      </c>
    </row>
    <row r="87" spans="1:15" ht="9.75" customHeight="1">
      <c r="A87" s="14" t="s">
        <v>38</v>
      </c>
      <c r="B87" s="14" t="s">
        <v>138</v>
      </c>
      <c r="C87" s="10">
        <v>837394</v>
      </c>
      <c r="D87" s="10">
        <v>38526</v>
      </c>
      <c r="E87" s="10">
        <v>0</v>
      </c>
      <c r="F87" s="10">
        <v>111689</v>
      </c>
      <c r="G87" s="10">
        <v>19813</v>
      </c>
      <c r="H87" s="10">
        <v>0</v>
      </c>
      <c r="I87" s="10">
        <v>1007422</v>
      </c>
      <c r="J87" s="10">
        <v>1028950</v>
      </c>
      <c r="K87" s="10">
        <v>859821</v>
      </c>
      <c r="L87" s="37">
        <f>I87-J87</f>
        <v>-21528</v>
      </c>
      <c r="M87" s="31">
        <f>(I87-J87)/J87*100</f>
        <v>-2.0922299431459255</v>
      </c>
      <c r="N87" s="33">
        <f>C87-K87</f>
        <v>-22427</v>
      </c>
      <c r="O87" s="34">
        <f>(C87-K87)/K87*100</f>
        <v>-2.6083335950157065</v>
      </c>
    </row>
    <row r="88" spans="1:15" ht="9.75" customHeight="1">
      <c r="A88" s="14" t="s">
        <v>103</v>
      </c>
      <c r="B88" s="14"/>
      <c r="C88" s="10">
        <v>3524691</v>
      </c>
      <c r="D88" s="10">
        <v>666565</v>
      </c>
      <c r="E88" s="10">
        <v>422963</v>
      </c>
      <c r="F88" s="10">
        <v>579556</v>
      </c>
      <c r="G88" s="10">
        <v>491849</v>
      </c>
      <c r="H88" s="10">
        <v>0</v>
      </c>
      <c r="I88" s="10">
        <v>5685624</v>
      </c>
      <c r="J88" s="10">
        <v>5682738</v>
      </c>
      <c r="K88" s="10">
        <v>3549183</v>
      </c>
      <c r="L88" s="14">
        <f>I88-J88</f>
        <v>2886</v>
      </c>
      <c r="M88" s="31">
        <f>(I88-J88)/J88*100</f>
        <v>0.05078537845665241</v>
      </c>
      <c r="N88" s="33">
        <f>C88-K88</f>
        <v>-24492</v>
      </c>
      <c r="O88" s="34">
        <f>(C88-K88)/K88*100</f>
        <v>-0.6900743072419766</v>
      </c>
    </row>
    <row r="89" spans="1:15" ht="9.75" customHeight="1">
      <c r="A89" s="14" t="s">
        <v>71</v>
      </c>
      <c r="B89" s="14"/>
      <c r="C89" s="10">
        <v>300620</v>
      </c>
      <c r="D89" s="10">
        <v>1999</v>
      </c>
      <c r="E89" s="10">
        <v>0</v>
      </c>
      <c r="F89" s="10">
        <v>83302</v>
      </c>
      <c r="G89" s="10">
        <v>11570</v>
      </c>
      <c r="H89" s="10">
        <v>0</v>
      </c>
      <c r="I89" s="10">
        <v>397491</v>
      </c>
      <c r="J89" s="10">
        <v>429502</v>
      </c>
      <c r="K89" s="10">
        <v>325275</v>
      </c>
      <c r="L89" s="14">
        <f>I89-J89</f>
        <v>-32011</v>
      </c>
      <c r="M89" s="31">
        <f>(I89-J89)/J89*100</f>
        <v>-7.453050276832237</v>
      </c>
      <c r="N89" s="33">
        <f>C89-K89</f>
        <v>-24655</v>
      </c>
      <c r="O89" s="34">
        <f>(C89-K89)/K89*100</f>
        <v>-7.579740219814004</v>
      </c>
    </row>
    <row r="90" spans="1:15" ht="9.75" customHeight="1">
      <c r="A90" s="14" t="s">
        <v>21</v>
      </c>
      <c r="B90" s="14"/>
      <c r="C90" s="10">
        <v>320605</v>
      </c>
      <c r="D90" s="10">
        <v>4316</v>
      </c>
      <c r="E90" s="10">
        <v>0</v>
      </c>
      <c r="F90" s="10">
        <v>107977</v>
      </c>
      <c r="G90" s="10">
        <v>0</v>
      </c>
      <c r="H90" s="10">
        <v>0</v>
      </c>
      <c r="I90" s="10">
        <v>432898</v>
      </c>
      <c r="J90" s="10">
        <v>464580</v>
      </c>
      <c r="K90" s="10">
        <v>346515</v>
      </c>
      <c r="L90" s="14">
        <f>I90-J90</f>
        <v>-31682</v>
      </c>
      <c r="M90" s="31">
        <f>(I90-J90)/J90*100</f>
        <v>-6.819492875285203</v>
      </c>
      <c r="N90" s="33">
        <f>C90-K90</f>
        <v>-25910</v>
      </c>
      <c r="O90" s="34">
        <f>(C90-K90)/K90*100</f>
        <v>-7.477309784569211</v>
      </c>
    </row>
    <row r="91" spans="1:15" ht="9.75" customHeight="1">
      <c r="A91" s="14" t="s">
        <v>17</v>
      </c>
      <c r="B91" s="14"/>
      <c r="C91" s="10">
        <v>332542</v>
      </c>
      <c r="D91" s="10">
        <v>3588</v>
      </c>
      <c r="E91" s="10">
        <v>0</v>
      </c>
      <c r="F91" s="10">
        <v>38201</v>
      </c>
      <c r="G91" s="10">
        <v>2169</v>
      </c>
      <c r="H91" s="10">
        <v>0</v>
      </c>
      <c r="I91" s="10">
        <v>376500</v>
      </c>
      <c r="J91" s="10">
        <v>402779</v>
      </c>
      <c r="K91" s="10">
        <v>358527</v>
      </c>
      <c r="L91" s="14">
        <f>I91-J91</f>
        <v>-26279</v>
      </c>
      <c r="M91" s="31">
        <f>(I91-J91)/J91*100</f>
        <v>-6.524421581065547</v>
      </c>
      <c r="N91" s="33">
        <f>C91-K91</f>
        <v>-25985</v>
      </c>
      <c r="O91" s="34">
        <f>(C91-K91)/K91*100</f>
        <v>-7.247710772131527</v>
      </c>
    </row>
    <row r="92" spans="1:15" ht="9.75" customHeight="1">
      <c r="A92" s="14" t="s">
        <v>132</v>
      </c>
      <c r="B92" s="14" t="s">
        <v>141</v>
      </c>
      <c r="C92" s="10">
        <v>466373</v>
      </c>
      <c r="D92" s="10">
        <v>5418</v>
      </c>
      <c r="E92" s="10">
        <v>0</v>
      </c>
      <c r="F92" s="10">
        <v>50649</v>
      </c>
      <c r="G92" s="10">
        <v>11714</v>
      </c>
      <c r="H92" s="10">
        <v>0</v>
      </c>
      <c r="I92" s="10">
        <v>534154</v>
      </c>
      <c r="J92" s="10">
        <v>559977</v>
      </c>
      <c r="K92" s="10">
        <v>492744</v>
      </c>
      <c r="L92" s="14">
        <f>I92-J92</f>
        <v>-25823</v>
      </c>
      <c r="M92" s="31">
        <f>(I92-J92)/J92*100</f>
        <v>-4.6114393984038635</v>
      </c>
      <c r="N92" s="33">
        <f>C92-K92</f>
        <v>-26371</v>
      </c>
      <c r="O92" s="34">
        <f>(C92-K92)/K92*100</f>
        <v>-5.351866283506243</v>
      </c>
    </row>
    <row r="93" spans="1:15" ht="9.75" customHeight="1">
      <c r="A93" s="14" t="s">
        <v>19</v>
      </c>
      <c r="B93" s="14" t="s">
        <v>141</v>
      </c>
      <c r="C93" s="10">
        <v>290694</v>
      </c>
      <c r="D93" s="10">
        <v>1581</v>
      </c>
      <c r="E93" s="10">
        <v>0</v>
      </c>
      <c r="F93" s="10">
        <v>74211</v>
      </c>
      <c r="G93" s="10">
        <v>96027</v>
      </c>
      <c r="H93" s="10">
        <v>0</v>
      </c>
      <c r="I93" s="10">
        <v>462513</v>
      </c>
      <c r="J93" s="10">
        <v>461738</v>
      </c>
      <c r="K93" s="10">
        <v>317107</v>
      </c>
      <c r="L93" s="14">
        <f>I93-J93</f>
        <v>775</v>
      </c>
      <c r="M93" s="31">
        <f>(I93-J93)/J93*100</f>
        <v>0.1678441020665399</v>
      </c>
      <c r="N93" s="33">
        <f>C93-K93</f>
        <v>-26413</v>
      </c>
      <c r="O93" s="34">
        <f>(C93-K93)/K93*100</f>
        <v>-8.329365166962571</v>
      </c>
    </row>
    <row r="94" spans="1:15" ht="9.75" customHeight="1">
      <c r="A94" s="14" t="s">
        <v>48</v>
      </c>
      <c r="B94" s="14" t="s">
        <v>138</v>
      </c>
      <c r="C94" s="10">
        <v>1530151</v>
      </c>
      <c r="D94" s="10">
        <v>80772</v>
      </c>
      <c r="E94" s="10">
        <v>183618</v>
      </c>
      <c r="F94" s="10">
        <v>739975</v>
      </c>
      <c r="G94" s="10">
        <v>37167</v>
      </c>
      <c r="H94" s="10">
        <v>0</v>
      </c>
      <c r="I94" s="10">
        <v>2571683</v>
      </c>
      <c r="J94" s="10">
        <v>2747726</v>
      </c>
      <c r="K94" s="10">
        <v>1563411</v>
      </c>
      <c r="L94" s="14">
        <f>I94-J94</f>
        <v>-176043</v>
      </c>
      <c r="M94" s="31">
        <f>(I94-J94)/J94*100</f>
        <v>-6.4068615284056705</v>
      </c>
      <c r="N94" s="33">
        <f>C94-K94</f>
        <v>-33260</v>
      </c>
      <c r="O94" s="34">
        <f>(C94-K94)/K94*100</f>
        <v>-2.127399640913362</v>
      </c>
    </row>
    <row r="95" spans="1:15" ht="9.75" customHeight="1">
      <c r="A95" s="14" t="s">
        <v>72</v>
      </c>
      <c r="B95" s="14"/>
      <c r="C95" s="10">
        <v>3474382</v>
      </c>
      <c r="D95" s="10">
        <v>194366</v>
      </c>
      <c r="E95" s="10">
        <v>416926</v>
      </c>
      <c r="F95" s="10">
        <v>558711</v>
      </c>
      <c r="G95" s="10">
        <v>63343</v>
      </c>
      <c r="H95" s="10">
        <v>0</v>
      </c>
      <c r="I95" s="10">
        <v>4707728</v>
      </c>
      <c r="J95" s="10">
        <v>4532032</v>
      </c>
      <c r="K95" s="10">
        <v>3507824</v>
      </c>
      <c r="L95" s="14">
        <f>I95-J95</f>
        <v>175696</v>
      </c>
      <c r="M95" s="31">
        <f>(I95-J95)/J95*100</f>
        <v>3.8767599169643994</v>
      </c>
      <c r="N95" s="33">
        <f>C95-K95</f>
        <v>-33442</v>
      </c>
      <c r="O95" s="34">
        <f>(C95-K95)/K95*100</f>
        <v>-0.9533545582674616</v>
      </c>
    </row>
    <row r="96" spans="1:15" ht="9.75" customHeight="1">
      <c r="A96" s="14" t="s">
        <v>14</v>
      </c>
      <c r="B96" s="14"/>
      <c r="C96" s="10">
        <v>646691</v>
      </c>
      <c r="D96" s="10">
        <v>198621</v>
      </c>
      <c r="E96" s="10">
        <v>0</v>
      </c>
      <c r="F96" s="10">
        <v>323828</v>
      </c>
      <c r="G96" s="10">
        <v>49026</v>
      </c>
      <c r="H96" s="10">
        <v>0</v>
      </c>
      <c r="I96" s="10">
        <v>1218166</v>
      </c>
      <c r="J96" s="10">
        <v>1224046</v>
      </c>
      <c r="K96" s="10">
        <v>681559</v>
      </c>
      <c r="L96" s="14">
        <f>I96-J96</f>
        <v>-5880</v>
      </c>
      <c r="M96" s="31">
        <f>(I96-J96)/J96*100</f>
        <v>-0.4803741035876103</v>
      </c>
      <c r="N96" s="33">
        <f>C96-K96</f>
        <v>-34868</v>
      </c>
      <c r="O96" s="34">
        <f>(C96-K96)/K96*100</f>
        <v>-5.115918064320184</v>
      </c>
    </row>
    <row r="97" spans="1:15" ht="9.75" customHeight="1">
      <c r="A97" s="14" t="s">
        <v>20</v>
      </c>
      <c r="B97" s="14" t="s">
        <v>141</v>
      </c>
      <c r="C97" s="10">
        <v>601998</v>
      </c>
      <c r="D97" s="10">
        <v>3607</v>
      </c>
      <c r="E97" s="10">
        <v>0</v>
      </c>
      <c r="F97" s="10">
        <v>143502</v>
      </c>
      <c r="G97" s="10">
        <v>0</v>
      </c>
      <c r="H97" s="10">
        <v>0</v>
      </c>
      <c r="I97" s="10">
        <v>749107</v>
      </c>
      <c r="J97" s="10">
        <v>767525</v>
      </c>
      <c r="K97" s="10">
        <v>637380</v>
      </c>
      <c r="L97" s="14">
        <f>I97-J97</f>
        <v>-18418</v>
      </c>
      <c r="M97" s="31">
        <f>(I97-J97)/J97*100</f>
        <v>-2.399661248819257</v>
      </c>
      <c r="N97" s="33">
        <f>C97-K97</f>
        <v>-35382</v>
      </c>
      <c r="O97" s="34">
        <f>(C97-K97)/K97*100</f>
        <v>-5.5511625717782165</v>
      </c>
    </row>
    <row r="98" spans="1:15" ht="9.75" customHeight="1">
      <c r="A98" s="14" t="s">
        <v>39</v>
      </c>
      <c r="B98" s="14" t="s">
        <v>138</v>
      </c>
      <c r="C98" s="10">
        <v>632136</v>
      </c>
      <c r="D98" s="10">
        <v>2830</v>
      </c>
      <c r="E98" s="10">
        <v>0</v>
      </c>
      <c r="F98" s="10">
        <v>136770</v>
      </c>
      <c r="G98" s="10">
        <v>7809</v>
      </c>
      <c r="H98" s="10">
        <v>0</v>
      </c>
      <c r="I98" s="10">
        <v>779545</v>
      </c>
      <c r="J98" s="10">
        <v>812827</v>
      </c>
      <c r="K98" s="10">
        <v>667837</v>
      </c>
      <c r="L98" s="14">
        <f>I98-J98</f>
        <v>-33282</v>
      </c>
      <c r="M98" s="31">
        <f>(I98-J98)/J98*100</f>
        <v>-4.0945982355408965</v>
      </c>
      <c r="N98" s="33">
        <f>C98-K98</f>
        <v>-35701</v>
      </c>
      <c r="O98" s="34">
        <f>(C98-K98)/K98*100</f>
        <v>-5.345765508649566</v>
      </c>
    </row>
    <row r="99" spans="1:15" ht="9.75" customHeight="1">
      <c r="A99" s="14" t="s">
        <v>24</v>
      </c>
      <c r="B99" s="14" t="s">
        <v>138</v>
      </c>
      <c r="C99" s="10">
        <v>615199</v>
      </c>
      <c r="D99" s="10">
        <v>16311</v>
      </c>
      <c r="E99" s="10">
        <v>0</v>
      </c>
      <c r="F99" s="10">
        <v>136734</v>
      </c>
      <c r="G99" s="10">
        <v>46712</v>
      </c>
      <c r="H99" s="10">
        <v>0</v>
      </c>
      <c r="I99" s="10">
        <v>814956</v>
      </c>
      <c r="J99" s="10">
        <v>844882</v>
      </c>
      <c r="K99" s="10">
        <v>652481</v>
      </c>
      <c r="L99" s="14">
        <f>I99-J99</f>
        <v>-29926</v>
      </c>
      <c r="M99" s="31">
        <f>(I99-J99)/J99*100</f>
        <v>-3.5420330886443314</v>
      </c>
      <c r="N99" s="33">
        <f>C99-K99</f>
        <v>-37282</v>
      </c>
      <c r="O99" s="34">
        <f>(C99-K99)/K99*100</f>
        <v>-5.713882856359036</v>
      </c>
    </row>
    <row r="100" spans="1:15" ht="9.75" customHeight="1">
      <c r="A100" s="14" t="s">
        <v>45</v>
      </c>
      <c r="B100" s="14" t="s">
        <v>142</v>
      </c>
      <c r="C100" s="10">
        <v>661057</v>
      </c>
      <c r="D100" s="10">
        <v>3907</v>
      </c>
      <c r="E100" s="10">
        <v>0</v>
      </c>
      <c r="F100" s="10">
        <v>347191</v>
      </c>
      <c r="G100" s="10">
        <v>4194</v>
      </c>
      <c r="H100" s="10">
        <v>0</v>
      </c>
      <c r="I100" s="10">
        <v>1016349</v>
      </c>
      <c r="J100" s="10">
        <v>1123412</v>
      </c>
      <c r="K100" s="10">
        <v>699238</v>
      </c>
      <c r="L100" s="14">
        <f>I100-J100</f>
        <v>-107063</v>
      </c>
      <c r="M100" s="31">
        <f>(I100-J100)/J100*100</f>
        <v>-9.530163466297315</v>
      </c>
      <c r="N100" s="33">
        <f>C100-K100</f>
        <v>-38181</v>
      </c>
      <c r="O100" s="34">
        <f>(C100-K100)/K100*100</f>
        <v>-5.460372577005254</v>
      </c>
    </row>
    <row r="101" spans="1:15" ht="9.75" customHeight="1">
      <c r="A101" s="14" t="s">
        <v>27</v>
      </c>
      <c r="B101" s="14" t="s">
        <v>138</v>
      </c>
      <c r="C101" s="10">
        <v>2104648</v>
      </c>
      <c r="D101" s="10">
        <v>33729</v>
      </c>
      <c r="E101" s="10">
        <v>252559</v>
      </c>
      <c r="F101" s="10">
        <v>414525</v>
      </c>
      <c r="G101" s="10">
        <v>868</v>
      </c>
      <c r="H101" s="10">
        <v>0</v>
      </c>
      <c r="I101" s="10">
        <v>2806329</v>
      </c>
      <c r="J101" s="10">
        <v>2806786</v>
      </c>
      <c r="K101" s="10">
        <v>2143671</v>
      </c>
      <c r="L101" s="14">
        <f>I101-J101</f>
        <v>-457</v>
      </c>
      <c r="M101" s="31">
        <f>(I101-J101)/J101*100</f>
        <v>-0.016281968058840253</v>
      </c>
      <c r="N101" s="33">
        <f>C101-K101</f>
        <v>-39023</v>
      </c>
      <c r="O101" s="34">
        <f>(C101-K101)/K101*100</f>
        <v>-1.820381952267862</v>
      </c>
    </row>
    <row r="102" spans="1:15" ht="9.75" customHeight="1">
      <c r="A102" s="14" t="s">
        <v>41</v>
      </c>
      <c r="B102" s="14" t="s">
        <v>142</v>
      </c>
      <c r="C102" s="10">
        <v>1688646</v>
      </c>
      <c r="D102" s="10">
        <v>62226</v>
      </c>
      <c r="E102" s="10">
        <v>0</v>
      </c>
      <c r="F102" s="10">
        <v>290644</v>
      </c>
      <c r="G102" s="10">
        <v>51629</v>
      </c>
      <c r="H102" s="10">
        <v>0</v>
      </c>
      <c r="I102" s="10">
        <v>2093145</v>
      </c>
      <c r="J102" s="10">
        <v>2190640</v>
      </c>
      <c r="K102" s="10">
        <v>1728033</v>
      </c>
      <c r="L102" s="14">
        <f>I102-J102</f>
        <v>-97495</v>
      </c>
      <c r="M102" s="31">
        <f>(I102-J102)/J102*100</f>
        <v>-4.45052587371727</v>
      </c>
      <c r="N102" s="33">
        <f>C102-K102</f>
        <v>-39387</v>
      </c>
      <c r="O102" s="34">
        <f>(C102-K102)/K102*100</f>
        <v>-2.2792967495412415</v>
      </c>
    </row>
    <row r="103" spans="1:15" ht="9.75" customHeight="1">
      <c r="A103" s="14" t="s">
        <v>13</v>
      </c>
      <c r="B103" s="14"/>
      <c r="C103" s="10">
        <v>504045</v>
      </c>
      <c r="D103" s="10">
        <v>8161</v>
      </c>
      <c r="E103" s="10">
        <v>0</v>
      </c>
      <c r="F103" s="10">
        <v>299452</v>
      </c>
      <c r="G103" s="10">
        <v>2892</v>
      </c>
      <c r="H103" s="10">
        <v>0</v>
      </c>
      <c r="I103" s="10">
        <v>814550</v>
      </c>
      <c r="J103" s="10">
        <v>790988</v>
      </c>
      <c r="K103" s="10">
        <v>543682</v>
      </c>
      <c r="L103" s="14">
        <f>I103-J103</f>
        <v>23562</v>
      </c>
      <c r="M103" s="31">
        <f>(I103-J103)/J103*100</f>
        <v>2.978806252433665</v>
      </c>
      <c r="N103" s="33">
        <f>C103-K103</f>
        <v>-39637</v>
      </c>
      <c r="O103" s="34">
        <f>(C103-K103)/K103*100</f>
        <v>-7.290474946751961</v>
      </c>
    </row>
    <row r="104" spans="1:15" ht="9.75" customHeight="1">
      <c r="A104" s="14" t="s">
        <v>114</v>
      </c>
      <c r="B104" s="14" t="s">
        <v>142</v>
      </c>
      <c r="C104" s="10">
        <v>6273699</v>
      </c>
      <c r="D104" s="10">
        <v>98350</v>
      </c>
      <c r="E104" s="10">
        <v>0</v>
      </c>
      <c r="F104" s="10">
        <v>855435</v>
      </c>
      <c r="G104" s="10">
        <v>91978</v>
      </c>
      <c r="H104" s="10">
        <v>0</v>
      </c>
      <c r="I104" s="10">
        <v>7319462</v>
      </c>
      <c r="J104" s="10">
        <v>7303201</v>
      </c>
      <c r="K104" s="10">
        <v>6317262</v>
      </c>
      <c r="L104" s="14">
        <f>I104-J104</f>
        <v>16261</v>
      </c>
      <c r="M104" s="31">
        <f>(I104-J104)/J104*100</f>
        <v>0.22265579161794943</v>
      </c>
      <c r="N104" s="33">
        <f>C104-K104</f>
        <v>-43563</v>
      </c>
      <c r="O104" s="34">
        <f>(C104-K104)/K104*100</f>
        <v>-0.6895867228555662</v>
      </c>
    </row>
    <row r="105" spans="1:15" ht="9.75" customHeight="1">
      <c r="A105" s="14" t="s">
        <v>23</v>
      </c>
      <c r="B105" s="14" t="s">
        <v>138</v>
      </c>
      <c r="C105" s="10">
        <v>779303</v>
      </c>
      <c r="D105" s="10">
        <v>10358</v>
      </c>
      <c r="E105" s="10">
        <v>0</v>
      </c>
      <c r="F105" s="10">
        <v>294990</v>
      </c>
      <c r="G105" s="10">
        <v>22705</v>
      </c>
      <c r="H105" s="10">
        <v>0</v>
      </c>
      <c r="I105" s="10">
        <v>1107356</v>
      </c>
      <c r="J105" s="10">
        <v>1038948</v>
      </c>
      <c r="K105" s="10">
        <v>824874</v>
      </c>
      <c r="L105" s="14">
        <f>I105-J105</f>
        <v>68408</v>
      </c>
      <c r="M105" s="31">
        <f>(I105-J105)/J105*100</f>
        <v>6.584352633625552</v>
      </c>
      <c r="N105" s="33">
        <f>C105-K105</f>
        <v>-45571</v>
      </c>
      <c r="O105" s="34">
        <f>(C105-K105)/K105*100</f>
        <v>-5.524601333052078</v>
      </c>
    </row>
    <row r="106" spans="1:15" ht="9.75" customHeight="1">
      <c r="A106" s="14" t="s">
        <v>66</v>
      </c>
      <c r="B106" s="14" t="s">
        <v>138</v>
      </c>
      <c r="C106" s="10">
        <v>602062</v>
      </c>
      <c r="D106" s="10">
        <v>-2</v>
      </c>
      <c r="E106" s="10">
        <v>0</v>
      </c>
      <c r="F106" s="10">
        <v>176307</v>
      </c>
      <c r="G106" s="10">
        <v>2314</v>
      </c>
      <c r="H106" s="10">
        <v>0</v>
      </c>
      <c r="I106" s="10">
        <v>780681</v>
      </c>
      <c r="J106" s="10">
        <v>885028</v>
      </c>
      <c r="K106" s="10">
        <v>648893</v>
      </c>
      <c r="L106" s="14">
        <f>I106-J106</f>
        <v>-104347</v>
      </c>
      <c r="M106" s="31">
        <f>(I106-J106)/J106*100</f>
        <v>-11.790248444117022</v>
      </c>
      <c r="N106" s="33">
        <f>C106-K106</f>
        <v>-46831</v>
      </c>
      <c r="O106" s="34">
        <f>(C106-K106)/K106*100</f>
        <v>-7.217060439856803</v>
      </c>
    </row>
    <row r="107" spans="1:15" ht="9.75" customHeight="1">
      <c r="A107" s="14" t="s">
        <v>55</v>
      </c>
      <c r="B107" s="14" t="s">
        <v>142</v>
      </c>
      <c r="C107" s="10">
        <v>3257365</v>
      </c>
      <c r="D107" s="10">
        <v>109327</v>
      </c>
      <c r="E107" s="10">
        <v>0</v>
      </c>
      <c r="F107" s="10">
        <v>773543</v>
      </c>
      <c r="G107" s="10">
        <v>310786</v>
      </c>
      <c r="H107" s="10">
        <v>0</v>
      </c>
      <c r="I107" s="10">
        <v>4451021</v>
      </c>
      <c r="J107" s="10">
        <v>4239393</v>
      </c>
      <c r="K107" s="10">
        <v>3309165</v>
      </c>
      <c r="L107" s="14">
        <f>I107-J107</f>
        <v>211628</v>
      </c>
      <c r="M107" s="31">
        <f>(I107-J107)/J107*100</f>
        <v>4.9919410632607075</v>
      </c>
      <c r="N107" s="33">
        <f>C107-K107</f>
        <v>-51800</v>
      </c>
      <c r="O107" s="34">
        <f>(C107-K107)/K107*100</f>
        <v>-1.5653495670357929</v>
      </c>
    </row>
    <row r="108" spans="1:15" ht="9.75" customHeight="1">
      <c r="A108" s="14" t="s">
        <v>65</v>
      </c>
      <c r="B108" s="14" t="s">
        <v>138</v>
      </c>
      <c r="C108" s="10">
        <v>1438798</v>
      </c>
      <c r="D108" s="10">
        <v>51887</v>
      </c>
      <c r="E108" s="10">
        <v>172655</v>
      </c>
      <c r="F108" s="10">
        <v>200709</v>
      </c>
      <c r="G108" s="10">
        <v>166890</v>
      </c>
      <c r="H108" s="10">
        <v>0</v>
      </c>
      <c r="I108" s="10">
        <v>2030939</v>
      </c>
      <c r="J108" s="10">
        <v>2158116</v>
      </c>
      <c r="K108" s="10">
        <v>1493334</v>
      </c>
      <c r="L108" s="14">
        <f>I108-J108</f>
        <v>-127177</v>
      </c>
      <c r="M108" s="31">
        <f>(I108-J108)/J108*100</f>
        <v>-5.892964048271733</v>
      </c>
      <c r="N108" s="33">
        <f>C108-K108</f>
        <v>-54536</v>
      </c>
      <c r="O108" s="34">
        <f>(C108-K108)/K108*100</f>
        <v>-3.6519626553738145</v>
      </c>
    </row>
    <row r="109" spans="1:15" ht="9.75" customHeight="1">
      <c r="A109" s="14" t="s">
        <v>52</v>
      </c>
      <c r="B109" s="14" t="s">
        <v>142</v>
      </c>
      <c r="C109" s="10">
        <v>1550457</v>
      </c>
      <c r="D109" s="10">
        <v>9110</v>
      </c>
      <c r="E109" s="10">
        <v>0</v>
      </c>
      <c r="F109" s="10">
        <v>426085</v>
      </c>
      <c r="G109" s="10">
        <v>21404</v>
      </c>
      <c r="H109" s="10">
        <v>0</v>
      </c>
      <c r="I109" s="10">
        <v>2007056</v>
      </c>
      <c r="J109" s="10">
        <v>1936044</v>
      </c>
      <c r="K109" s="10">
        <v>1607413</v>
      </c>
      <c r="L109" s="14">
        <f>I109-J109</f>
        <v>71012</v>
      </c>
      <c r="M109" s="31">
        <f>(I109-J109)/J109*100</f>
        <v>3.667891845433265</v>
      </c>
      <c r="N109" s="33">
        <f>C109-K109</f>
        <v>-56956</v>
      </c>
      <c r="O109" s="34">
        <f>(C109-K109)/K109*100</f>
        <v>-3.543333293932549</v>
      </c>
    </row>
    <row r="110" spans="1:15" ht="9.75" customHeight="1">
      <c r="A110" s="14" t="s">
        <v>51</v>
      </c>
      <c r="B110" s="14" t="s">
        <v>142</v>
      </c>
      <c r="C110" s="10">
        <v>1335241</v>
      </c>
      <c r="D110" s="10">
        <v>12264</v>
      </c>
      <c r="E110" s="10">
        <v>0</v>
      </c>
      <c r="F110" s="10">
        <v>1001260</v>
      </c>
      <c r="G110" s="10">
        <v>68115</v>
      </c>
      <c r="H110" s="10">
        <v>0</v>
      </c>
      <c r="I110" s="10">
        <v>2416880</v>
      </c>
      <c r="J110" s="10">
        <v>2202050</v>
      </c>
      <c r="K110" s="10">
        <v>1393344</v>
      </c>
      <c r="L110" s="14">
        <f>I110-J110</f>
        <v>214830</v>
      </c>
      <c r="M110" s="31">
        <f>(I110-J110)/J110*100</f>
        <v>9.755909266365432</v>
      </c>
      <c r="N110" s="33">
        <f>C110-K110</f>
        <v>-58103</v>
      </c>
      <c r="O110" s="34">
        <f>(C110-K110)/K110*100</f>
        <v>-4.170039846584907</v>
      </c>
    </row>
    <row r="111" spans="1:15" ht="9.75" customHeight="1">
      <c r="A111" s="14" t="s">
        <v>73</v>
      </c>
      <c r="B111" s="14" t="s">
        <v>138</v>
      </c>
      <c r="C111" s="10">
        <v>1845039</v>
      </c>
      <c r="D111" s="10">
        <v>42387</v>
      </c>
      <c r="E111" s="10">
        <v>0</v>
      </c>
      <c r="F111" s="10">
        <v>281447</v>
      </c>
      <c r="G111" s="10">
        <v>71008</v>
      </c>
      <c r="H111" s="10">
        <v>0</v>
      </c>
      <c r="I111" s="10">
        <v>2239881</v>
      </c>
      <c r="J111" s="10">
        <v>2169153</v>
      </c>
      <c r="K111" s="10">
        <v>1905452</v>
      </c>
      <c r="L111" s="14">
        <f>I111-J111</f>
        <v>70728</v>
      </c>
      <c r="M111" s="31">
        <f>(I111-J111)/J111*100</f>
        <v>3.2606275352637644</v>
      </c>
      <c r="N111" s="33">
        <f>C111-K111</f>
        <v>-60413</v>
      </c>
      <c r="O111" s="34">
        <f>(C111-K111)/K111*100</f>
        <v>-3.1705338155986085</v>
      </c>
    </row>
    <row r="112" spans="1:15" ht="9.75" customHeight="1">
      <c r="A112" s="14" t="s">
        <v>64</v>
      </c>
      <c r="B112" s="14" t="s">
        <v>142</v>
      </c>
      <c r="C112" s="10">
        <v>3885989</v>
      </c>
      <c r="D112" s="10">
        <v>110575</v>
      </c>
      <c r="E112" s="10">
        <v>0</v>
      </c>
      <c r="F112" s="10">
        <v>775509</v>
      </c>
      <c r="G112" s="10">
        <v>243394</v>
      </c>
      <c r="H112" s="10">
        <v>0</v>
      </c>
      <c r="I112" s="10">
        <v>5015467</v>
      </c>
      <c r="J112" s="10">
        <v>4978448</v>
      </c>
      <c r="K112" s="10">
        <v>3948442</v>
      </c>
      <c r="L112" s="14">
        <f>I112-J112</f>
        <v>37019</v>
      </c>
      <c r="M112" s="31">
        <f>(I112-J112)/J112*100</f>
        <v>0.7435851494280948</v>
      </c>
      <c r="N112" s="33">
        <f>C112-K112</f>
        <v>-62453</v>
      </c>
      <c r="O112" s="34">
        <f>(C112-K112)/K112*100</f>
        <v>-1.5817124830502767</v>
      </c>
    </row>
    <row r="113" spans="1:15" ht="9.75" customHeight="1">
      <c r="A113" s="14" t="s">
        <v>68</v>
      </c>
      <c r="B113" s="14" t="s">
        <v>138</v>
      </c>
      <c r="C113" s="10">
        <v>969767</v>
      </c>
      <c r="D113" s="10">
        <v>64905</v>
      </c>
      <c r="E113" s="10">
        <v>0</v>
      </c>
      <c r="F113" s="10">
        <v>288681</v>
      </c>
      <c r="G113" s="10">
        <v>8388</v>
      </c>
      <c r="H113" s="10">
        <v>0</v>
      </c>
      <c r="I113" s="10">
        <v>1331741</v>
      </c>
      <c r="J113" s="10">
        <v>1315256</v>
      </c>
      <c r="K113" s="10">
        <v>1036339</v>
      </c>
      <c r="L113" s="14">
        <f>I113-J113</f>
        <v>16485</v>
      </c>
      <c r="M113" s="31">
        <f>(I113-J113)/J113*100</f>
        <v>1.2533681655890563</v>
      </c>
      <c r="N113" s="33">
        <f>C113-K113</f>
        <v>-66572</v>
      </c>
      <c r="O113" s="34">
        <f>(C113-K113)/K113*100</f>
        <v>-6.423766740419882</v>
      </c>
    </row>
    <row r="114" spans="1:15" ht="9.75" customHeight="1">
      <c r="A114" s="14" t="s">
        <v>44</v>
      </c>
      <c r="B114" s="14" t="s">
        <v>138</v>
      </c>
      <c r="C114" s="10">
        <v>2992112</v>
      </c>
      <c r="D114" s="10">
        <v>133440</v>
      </c>
      <c r="E114" s="10">
        <v>0</v>
      </c>
      <c r="F114" s="10">
        <v>660433</v>
      </c>
      <c r="G114" s="10">
        <v>89374</v>
      </c>
      <c r="H114" s="10">
        <v>0</v>
      </c>
      <c r="I114" s="10">
        <v>3875359</v>
      </c>
      <c r="J114" s="10">
        <v>3760353</v>
      </c>
      <c r="K114" s="10">
        <v>3060942</v>
      </c>
      <c r="L114" s="14">
        <f>I114-J114</f>
        <v>115006</v>
      </c>
      <c r="M114" s="31">
        <f>(I114-J114)/J114*100</f>
        <v>3.058383082652081</v>
      </c>
      <c r="N114" s="33">
        <f>C114-K114</f>
        <v>-68830</v>
      </c>
      <c r="O114" s="34">
        <f>(C114-K114)/K114*100</f>
        <v>-2.2486541724737026</v>
      </c>
    </row>
    <row r="115" spans="1:15" ht="9.75" customHeight="1">
      <c r="A115" s="14" t="s">
        <v>63</v>
      </c>
      <c r="B115" s="14" t="s">
        <v>142</v>
      </c>
      <c r="C115" s="10">
        <v>4019486</v>
      </c>
      <c r="D115" s="10">
        <v>91722</v>
      </c>
      <c r="E115" s="10">
        <v>0</v>
      </c>
      <c r="F115" s="10">
        <v>1127455</v>
      </c>
      <c r="G115" s="10">
        <v>113381</v>
      </c>
      <c r="H115" s="10">
        <v>0</v>
      </c>
      <c r="I115" s="10">
        <v>5352044</v>
      </c>
      <c r="J115" s="10">
        <v>5345680</v>
      </c>
      <c r="K115" s="10">
        <v>4089561</v>
      </c>
      <c r="L115" s="14">
        <f>I115-J115</f>
        <v>6364</v>
      </c>
      <c r="M115" s="31">
        <f>(I115-J115)/J115*100</f>
        <v>0.11904940063752413</v>
      </c>
      <c r="N115" s="33">
        <f>C115-K115</f>
        <v>-70075</v>
      </c>
      <c r="O115" s="34">
        <f>(C115-K115)/K115*100</f>
        <v>-1.7135091028107907</v>
      </c>
    </row>
    <row r="116" spans="1:15" ht="9.75" customHeight="1">
      <c r="A116" s="14" t="s">
        <v>57</v>
      </c>
      <c r="B116" s="14" t="s">
        <v>138</v>
      </c>
      <c r="C116" s="10">
        <v>2513629</v>
      </c>
      <c r="D116" s="10">
        <v>62037</v>
      </c>
      <c r="E116" s="10">
        <v>201089</v>
      </c>
      <c r="F116" s="10">
        <v>557132</v>
      </c>
      <c r="G116" s="10">
        <v>45989</v>
      </c>
      <c r="H116" s="10">
        <v>0</v>
      </c>
      <c r="I116" s="10">
        <v>3379876</v>
      </c>
      <c r="J116" s="10">
        <v>3335316</v>
      </c>
      <c r="K116" s="10">
        <v>2584667</v>
      </c>
      <c r="L116" s="14">
        <f>I116-J116</f>
        <v>44560</v>
      </c>
      <c r="M116" s="31">
        <f>(I116-J116)/J116*100</f>
        <v>1.3360053440213762</v>
      </c>
      <c r="N116" s="33">
        <f>C116-K116</f>
        <v>-71038</v>
      </c>
      <c r="O116" s="34">
        <f>(C116-K116)/K116*100</f>
        <v>-2.7484391606346197</v>
      </c>
    </row>
    <row r="117" spans="1:15" ht="9.75" customHeight="1">
      <c r="A117" s="14" t="s">
        <v>87</v>
      </c>
      <c r="B117" s="14"/>
      <c r="C117" s="10">
        <v>5214905</v>
      </c>
      <c r="D117" s="10">
        <v>487633</v>
      </c>
      <c r="E117" s="10">
        <v>0</v>
      </c>
      <c r="F117" s="10">
        <v>869016</v>
      </c>
      <c r="G117" s="10">
        <v>142450</v>
      </c>
      <c r="H117" s="10">
        <v>0</v>
      </c>
      <c r="I117" s="10">
        <v>6714004</v>
      </c>
      <c r="J117" s="10">
        <v>6563250</v>
      </c>
      <c r="K117" s="10">
        <v>5285948</v>
      </c>
      <c r="L117" s="14">
        <f>I117-J117</f>
        <v>150754</v>
      </c>
      <c r="M117" s="31">
        <f>(I117-J117)/J117*100</f>
        <v>2.296941301946444</v>
      </c>
      <c r="N117" s="33">
        <f>C117-K117</f>
        <v>-71043</v>
      </c>
      <c r="O117" s="34">
        <f>(C117-K117)/K117*100</f>
        <v>-1.343997330280207</v>
      </c>
    </row>
    <row r="118" spans="1:15" ht="9.75" customHeight="1">
      <c r="A118" s="14" t="s">
        <v>59</v>
      </c>
      <c r="B118" s="14" t="s">
        <v>142</v>
      </c>
      <c r="C118" s="10">
        <v>2375113</v>
      </c>
      <c r="D118" s="10">
        <v>82232</v>
      </c>
      <c r="E118" s="10">
        <v>0</v>
      </c>
      <c r="F118" s="10">
        <v>667787</v>
      </c>
      <c r="G118" s="10">
        <v>126686</v>
      </c>
      <c r="H118" s="10">
        <v>0</v>
      </c>
      <c r="I118" s="10">
        <v>3251818</v>
      </c>
      <c r="J118" s="10">
        <v>3259596</v>
      </c>
      <c r="K118" s="10">
        <v>2447637</v>
      </c>
      <c r="L118" s="14">
        <f>I118-J118</f>
        <v>-7778</v>
      </c>
      <c r="M118" s="31">
        <f>(I118-J118)/J118*100</f>
        <v>-0.23861852818570153</v>
      </c>
      <c r="N118" s="33">
        <f>C118-K118</f>
        <v>-72524</v>
      </c>
      <c r="O118" s="34">
        <f>(C118-K118)/K118*100</f>
        <v>-2.96302106889216</v>
      </c>
    </row>
    <row r="119" spans="1:15" s="8" customFormat="1" ht="9.75" customHeight="1">
      <c r="A119" s="14" t="s">
        <v>58</v>
      </c>
      <c r="B119" s="14" t="s">
        <v>142</v>
      </c>
      <c r="C119" s="10">
        <v>4033549</v>
      </c>
      <c r="D119" s="10">
        <v>60412</v>
      </c>
      <c r="E119" s="10">
        <v>0</v>
      </c>
      <c r="F119" s="10">
        <v>665626</v>
      </c>
      <c r="G119" s="10">
        <v>356919</v>
      </c>
      <c r="H119" s="10">
        <v>0</v>
      </c>
      <c r="I119" s="10">
        <v>5116506</v>
      </c>
      <c r="J119" s="10">
        <v>5194184</v>
      </c>
      <c r="K119" s="10">
        <v>4106393</v>
      </c>
      <c r="L119" s="14">
        <f>I119-J119</f>
        <v>-77678</v>
      </c>
      <c r="M119" s="31">
        <f>(I119-J119)/J119*100</f>
        <v>-1.495480329537806</v>
      </c>
      <c r="N119" s="33">
        <f>C119-K119</f>
        <v>-72844</v>
      </c>
      <c r="O119" s="34">
        <f>(C119-K119)/K119*100</f>
        <v>-1.7739169144307425</v>
      </c>
    </row>
    <row r="120" spans="1:15" ht="9.75" customHeight="1">
      <c r="A120" s="14" t="s">
        <v>61</v>
      </c>
      <c r="B120" s="14" t="s">
        <v>142</v>
      </c>
      <c r="C120" s="10">
        <v>3256818</v>
      </c>
      <c r="D120" s="10">
        <v>216112</v>
      </c>
      <c r="E120" s="10">
        <v>0</v>
      </c>
      <c r="F120" s="10">
        <v>656213</v>
      </c>
      <c r="G120" s="10">
        <v>143607</v>
      </c>
      <c r="H120" s="10">
        <v>0</v>
      </c>
      <c r="I120" s="10">
        <v>4272750</v>
      </c>
      <c r="J120" s="10">
        <v>4224993</v>
      </c>
      <c r="K120" s="10">
        <v>3337397</v>
      </c>
      <c r="L120" s="14">
        <f>I120-J120</f>
        <v>47757</v>
      </c>
      <c r="M120" s="31">
        <f>(I120-J120)/J120*100</f>
        <v>1.1303450680273317</v>
      </c>
      <c r="N120" s="33">
        <f>C120-K120</f>
        <v>-80579</v>
      </c>
      <c r="O120" s="34">
        <f>(C120-K120)/K120*100</f>
        <v>-2.4144265725653855</v>
      </c>
    </row>
    <row r="121" spans="1:15" ht="9.75" customHeight="1">
      <c r="A121" s="14" t="s">
        <v>49</v>
      </c>
      <c r="B121" s="14" t="s">
        <v>138</v>
      </c>
      <c r="C121" s="10">
        <v>2344829</v>
      </c>
      <c r="D121" s="10">
        <v>33359</v>
      </c>
      <c r="E121" s="10">
        <v>281380</v>
      </c>
      <c r="F121" s="10">
        <v>708573</v>
      </c>
      <c r="G121" s="10">
        <v>232981</v>
      </c>
      <c r="H121" s="10">
        <v>0</v>
      </c>
      <c r="I121" s="10">
        <v>3601122</v>
      </c>
      <c r="J121" s="10">
        <v>3660577</v>
      </c>
      <c r="K121" s="10">
        <v>2433765</v>
      </c>
      <c r="L121" s="14">
        <f>I121-J121</f>
        <v>-59455</v>
      </c>
      <c r="M121" s="31">
        <f>(I121-J121)/J121*100</f>
        <v>-1.6241974967334385</v>
      </c>
      <c r="N121" s="33">
        <f>C121-K121</f>
        <v>-88936</v>
      </c>
      <c r="O121" s="34">
        <f>(C121-K121)/K121*100</f>
        <v>-3.654255854612093</v>
      </c>
    </row>
    <row r="122" spans="1:15" ht="9.75" customHeight="1">
      <c r="A122" s="14" t="s">
        <v>77</v>
      </c>
      <c r="B122" s="14" t="s">
        <v>142</v>
      </c>
      <c r="C122" s="10">
        <v>5471382</v>
      </c>
      <c r="D122" s="10">
        <v>541132</v>
      </c>
      <c r="E122" s="10">
        <v>0</v>
      </c>
      <c r="F122" s="10">
        <v>817717</v>
      </c>
      <c r="G122" s="10">
        <v>320475</v>
      </c>
      <c r="H122" s="10">
        <v>0</v>
      </c>
      <c r="I122" s="10">
        <v>7150706</v>
      </c>
      <c r="J122" s="10">
        <v>7410478</v>
      </c>
      <c r="K122" s="10">
        <v>5565379</v>
      </c>
      <c r="L122" s="14">
        <f>I122-J122</f>
        <v>-259772</v>
      </c>
      <c r="M122" s="31">
        <f>(I122-J122)/J122*100</f>
        <v>-3.505468877986009</v>
      </c>
      <c r="N122" s="33">
        <f>C122-K122</f>
        <v>-93997</v>
      </c>
      <c r="O122" s="34">
        <f>(C122-K122)/K122*100</f>
        <v>-1.6889595479481272</v>
      </c>
    </row>
    <row r="123" spans="1:15" ht="9.75" customHeight="1">
      <c r="A123" s="14" t="s">
        <v>53</v>
      </c>
      <c r="B123" s="14" t="s">
        <v>138</v>
      </c>
      <c r="C123" s="10">
        <v>2670291</v>
      </c>
      <c r="D123" s="10">
        <v>41448</v>
      </c>
      <c r="E123" s="10">
        <v>213625</v>
      </c>
      <c r="F123" s="10">
        <v>712716</v>
      </c>
      <c r="G123" s="10">
        <v>99498</v>
      </c>
      <c r="H123" s="10">
        <v>0</v>
      </c>
      <c r="I123" s="10">
        <v>3737578</v>
      </c>
      <c r="J123" s="10">
        <v>3853335</v>
      </c>
      <c r="K123" s="10">
        <v>2765540</v>
      </c>
      <c r="L123" s="14">
        <f>I123-J123</f>
        <v>-115757</v>
      </c>
      <c r="M123" s="31">
        <f>(I123-J123)/J123*100</f>
        <v>-3.004073095124094</v>
      </c>
      <c r="N123" s="33">
        <f>C123-K123</f>
        <v>-95249</v>
      </c>
      <c r="O123" s="34">
        <f>(C123-K123)/K123*100</f>
        <v>-3.4441374921353516</v>
      </c>
    </row>
    <row r="124" spans="1:15" ht="9.75" customHeight="1">
      <c r="A124" s="14" t="s">
        <v>60</v>
      </c>
      <c r="B124" s="14" t="s">
        <v>142</v>
      </c>
      <c r="C124" s="10">
        <v>3524761</v>
      </c>
      <c r="D124" s="10">
        <v>226677</v>
      </c>
      <c r="E124" s="10">
        <v>0</v>
      </c>
      <c r="F124" s="10">
        <v>516432</v>
      </c>
      <c r="G124" s="10">
        <v>131748</v>
      </c>
      <c r="H124" s="10">
        <v>0</v>
      </c>
      <c r="I124" s="10">
        <v>4399618</v>
      </c>
      <c r="J124" s="10">
        <v>4409049</v>
      </c>
      <c r="K124" s="10">
        <v>3622146</v>
      </c>
      <c r="L124" s="14">
        <f>I124-J124</f>
        <v>-9431</v>
      </c>
      <c r="M124" s="31">
        <f>(I124-J124)/J124*100</f>
        <v>-0.21390100223426864</v>
      </c>
      <c r="N124" s="33">
        <f>C124-K124</f>
        <v>-97385</v>
      </c>
      <c r="O124" s="34">
        <f>(C124-K124)/K124*100</f>
        <v>-2.6885995208365427</v>
      </c>
    </row>
    <row r="125" spans="1:15" ht="9.75" customHeight="1">
      <c r="A125" s="14" t="s">
        <v>46</v>
      </c>
      <c r="B125" s="14" t="s">
        <v>138</v>
      </c>
      <c r="C125" s="10">
        <v>1436363</v>
      </c>
      <c r="D125" s="10">
        <v>159611</v>
      </c>
      <c r="E125" s="10">
        <v>0</v>
      </c>
      <c r="F125" s="10">
        <v>403153</v>
      </c>
      <c r="G125" s="10">
        <v>68983</v>
      </c>
      <c r="H125" s="10">
        <v>0</v>
      </c>
      <c r="I125" s="10">
        <v>2068110</v>
      </c>
      <c r="J125" s="10">
        <v>2066725</v>
      </c>
      <c r="K125" s="10">
        <v>1536329</v>
      </c>
      <c r="L125" s="14">
        <f>I125-J125</f>
        <v>1385</v>
      </c>
      <c r="M125" s="31">
        <f>(I125-J125)/J125*100</f>
        <v>0.06701423750136085</v>
      </c>
      <c r="N125" s="33">
        <f>C125-K125</f>
        <v>-99966</v>
      </c>
      <c r="O125" s="34">
        <f>(C125-K125)/K125*100</f>
        <v>-6.506809413869035</v>
      </c>
    </row>
    <row r="126" spans="1:15" ht="9.75" customHeight="1">
      <c r="A126" s="14" t="s">
        <v>67</v>
      </c>
      <c r="B126" s="14" t="s">
        <v>138</v>
      </c>
      <c r="C126" s="10">
        <v>1971779</v>
      </c>
      <c r="D126" s="10">
        <v>95329</v>
      </c>
      <c r="E126" s="10">
        <v>0</v>
      </c>
      <c r="F126" s="10">
        <v>437869</v>
      </c>
      <c r="G126" s="10">
        <v>89808</v>
      </c>
      <c r="H126" s="10">
        <v>0</v>
      </c>
      <c r="I126" s="10">
        <v>2594785</v>
      </c>
      <c r="J126" s="10">
        <v>2707195</v>
      </c>
      <c r="K126" s="10">
        <v>2077178</v>
      </c>
      <c r="L126" s="14">
        <f>I126-J126</f>
        <v>-112410</v>
      </c>
      <c r="M126" s="31">
        <f>(I126-J126)/J126*100</f>
        <v>-4.152268307233133</v>
      </c>
      <c r="N126" s="33">
        <f>C126-K126</f>
        <v>-105399</v>
      </c>
      <c r="O126" s="34">
        <f>(C126-K126)/K126*100</f>
        <v>-5.074143862490359</v>
      </c>
    </row>
    <row r="127" spans="1:15" ht="9.75" customHeight="1">
      <c r="A127" s="14" t="s">
        <v>91</v>
      </c>
      <c r="B127" s="14" t="s">
        <v>139</v>
      </c>
      <c r="C127" s="10">
        <v>15344377</v>
      </c>
      <c r="D127" s="10">
        <v>2979361</v>
      </c>
      <c r="E127" s="10">
        <v>0</v>
      </c>
      <c r="F127" s="10">
        <v>2798419</v>
      </c>
      <c r="G127" s="10">
        <v>1143068</v>
      </c>
      <c r="H127" s="10">
        <v>0</v>
      </c>
      <c r="I127" s="10">
        <v>22265225</v>
      </c>
      <c r="J127" s="10">
        <v>22349529</v>
      </c>
      <c r="K127" s="10">
        <v>15452856</v>
      </c>
      <c r="L127" s="14">
        <f>I127-J127</f>
        <v>-84304</v>
      </c>
      <c r="M127" s="31">
        <f>(I127-J127)/J127*100</f>
        <v>-0.37720705434105567</v>
      </c>
      <c r="N127" s="33">
        <f>C127-K127</f>
        <v>-108479</v>
      </c>
      <c r="O127" s="34">
        <f>(C127-K127)/K127*100</f>
        <v>-0.701999682129957</v>
      </c>
    </row>
    <row r="128" spans="1:15" ht="9.75" customHeight="1">
      <c r="A128" s="14" t="s">
        <v>110</v>
      </c>
      <c r="B128" s="14" t="s">
        <v>140</v>
      </c>
      <c r="C128" s="10">
        <v>25179401</v>
      </c>
      <c r="D128" s="10">
        <v>4958393</v>
      </c>
      <c r="E128" s="10">
        <v>0</v>
      </c>
      <c r="F128" s="10">
        <v>4537737</v>
      </c>
      <c r="G128" s="10">
        <v>807841</v>
      </c>
      <c r="H128" s="10">
        <v>0</v>
      </c>
      <c r="I128" s="10">
        <v>35483372</v>
      </c>
      <c r="J128" s="10">
        <v>35653979</v>
      </c>
      <c r="K128" s="10">
        <v>25288605</v>
      </c>
      <c r="L128" s="14">
        <f>I128-J128</f>
        <v>-170607</v>
      </c>
      <c r="M128" s="31">
        <f>(I128-J128)/J128*100</f>
        <v>-0.4785076021949752</v>
      </c>
      <c r="N128" s="33">
        <f>C128-K128</f>
        <v>-109204</v>
      </c>
      <c r="O128" s="34">
        <f>(C128-K128)/K128*100</f>
        <v>-0.4318308582066903</v>
      </c>
    </row>
    <row r="129" spans="1:15" ht="9.75" customHeight="1">
      <c r="A129" s="14" t="s">
        <v>129</v>
      </c>
      <c r="B129" s="14" t="s">
        <v>138</v>
      </c>
      <c r="C129" s="10">
        <v>2403103</v>
      </c>
      <c r="D129" s="10">
        <v>50112</v>
      </c>
      <c r="E129" s="10">
        <v>288372</v>
      </c>
      <c r="F129" s="10">
        <v>918855</v>
      </c>
      <c r="G129" s="10">
        <v>26031</v>
      </c>
      <c r="H129" s="10">
        <v>0</v>
      </c>
      <c r="I129" s="10">
        <v>3686473</v>
      </c>
      <c r="J129" s="10">
        <v>3451361</v>
      </c>
      <c r="K129" s="10">
        <v>2513636</v>
      </c>
      <c r="L129" s="14">
        <f>I129-J129</f>
        <v>235112</v>
      </c>
      <c r="M129" s="31">
        <f>(I129-J129)/J129*100</f>
        <v>6.8121532346225155</v>
      </c>
      <c r="N129" s="33">
        <f>C129-K129</f>
        <v>-110533</v>
      </c>
      <c r="O129" s="34">
        <f>(C129-K129)/K129*100</f>
        <v>-4.397335175021364</v>
      </c>
    </row>
    <row r="130" spans="1:15" ht="9.75" customHeight="1">
      <c r="A130" s="14" t="s">
        <v>104</v>
      </c>
      <c r="B130" s="14"/>
      <c r="C130" s="10">
        <v>2732207</v>
      </c>
      <c r="D130" s="10">
        <v>2777654</v>
      </c>
      <c r="E130" s="10">
        <v>327865</v>
      </c>
      <c r="F130" s="10">
        <v>497187</v>
      </c>
      <c r="G130" s="10">
        <v>315269</v>
      </c>
      <c r="H130" s="10">
        <v>0</v>
      </c>
      <c r="I130" s="10">
        <v>6650182</v>
      </c>
      <c r="J130" s="10">
        <v>6817793</v>
      </c>
      <c r="K130" s="10">
        <v>2850672</v>
      </c>
      <c r="L130" s="14">
        <f>I130-J130</f>
        <v>-167611</v>
      </c>
      <c r="M130" s="31">
        <f>(I130-J130)/J130*100</f>
        <v>-2.4584348630121213</v>
      </c>
      <c r="N130" s="33">
        <f>C130-K130</f>
        <v>-118465</v>
      </c>
      <c r="O130" s="34">
        <f>(C130-K130)/K130*100</f>
        <v>-4.155686799463425</v>
      </c>
    </row>
    <row r="131" spans="1:15" ht="9.75" customHeight="1">
      <c r="A131" s="14" t="s">
        <v>79</v>
      </c>
      <c r="B131" s="14"/>
      <c r="C131" s="10">
        <v>9784561</v>
      </c>
      <c r="D131" s="10">
        <v>177188</v>
      </c>
      <c r="E131" s="10">
        <v>782765</v>
      </c>
      <c r="F131" s="10">
        <v>1657099</v>
      </c>
      <c r="G131" s="10">
        <v>318740</v>
      </c>
      <c r="H131" s="10">
        <v>0</v>
      </c>
      <c r="I131" s="10">
        <v>12720353</v>
      </c>
      <c r="J131" s="10">
        <v>12872244</v>
      </c>
      <c r="K131" s="10">
        <v>9924871</v>
      </c>
      <c r="L131" s="14">
        <f>I131-J131</f>
        <v>-151891</v>
      </c>
      <c r="M131" s="31">
        <f>(I131-J131)/J131*100</f>
        <v>-1.1799885086081339</v>
      </c>
      <c r="N131" s="33">
        <f>C131-K131</f>
        <v>-140310</v>
      </c>
      <c r="O131" s="34">
        <f>(C131-K131)/K131*100</f>
        <v>-1.4137211455947387</v>
      </c>
    </row>
    <row r="132" spans="1:15" ht="9.75" customHeight="1">
      <c r="A132" s="14" t="s">
        <v>86</v>
      </c>
      <c r="B132" s="14"/>
      <c r="C132" s="10">
        <v>6633023</v>
      </c>
      <c r="D132" s="10">
        <v>441765</v>
      </c>
      <c r="E132" s="10">
        <v>0</v>
      </c>
      <c r="F132" s="10">
        <v>1474780</v>
      </c>
      <c r="G132" s="10">
        <v>387000</v>
      </c>
      <c r="H132" s="10">
        <v>0</v>
      </c>
      <c r="I132" s="10">
        <v>8936568</v>
      </c>
      <c r="J132" s="10">
        <v>8922587</v>
      </c>
      <c r="K132" s="10">
        <v>6784915</v>
      </c>
      <c r="L132" s="14">
        <f>I132-J132</f>
        <v>13981</v>
      </c>
      <c r="M132" s="31">
        <f>(I132-J132)/J132*100</f>
        <v>0.1566922239032245</v>
      </c>
      <c r="N132" s="33">
        <f>C132-K132</f>
        <v>-151892</v>
      </c>
      <c r="O132" s="34">
        <f>(C132-K132)/K132*100</f>
        <v>-2.238672113062581</v>
      </c>
    </row>
    <row r="133" spans="1:15" ht="9.75" customHeight="1">
      <c r="A133" s="14" t="s">
        <v>56</v>
      </c>
      <c r="B133" s="14" t="s">
        <v>142</v>
      </c>
      <c r="C133" s="10">
        <v>4931507</v>
      </c>
      <c r="D133" s="10">
        <v>83153</v>
      </c>
      <c r="E133" s="10">
        <v>0</v>
      </c>
      <c r="F133" s="10">
        <v>1229496</v>
      </c>
      <c r="G133" s="10">
        <v>263785</v>
      </c>
      <c r="H133" s="10">
        <v>0</v>
      </c>
      <c r="I133" s="10">
        <v>6507941</v>
      </c>
      <c r="J133" s="10">
        <v>6573721</v>
      </c>
      <c r="K133" s="10">
        <v>5127763</v>
      </c>
      <c r="L133" s="14">
        <f>I133-J133</f>
        <v>-65780</v>
      </c>
      <c r="M133" s="31">
        <f>(I133-J133)/J133*100</f>
        <v>-1.000650925100107</v>
      </c>
      <c r="N133" s="33">
        <f>C133-K133</f>
        <v>-196256</v>
      </c>
      <c r="O133" s="34">
        <f>(C133-K133)/K133*100</f>
        <v>-3.8273219725638645</v>
      </c>
    </row>
    <row r="134" spans="1:15" ht="9.75" customHeight="1">
      <c r="A134" s="14" t="s">
        <v>70</v>
      </c>
      <c r="B134" s="14" t="s">
        <v>142</v>
      </c>
      <c r="C134" s="10">
        <v>4343694</v>
      </c>
      <c r="D134" s="10">
        <v>261643</v>
      </c>
      <c r="E134" s="10">
        <v>0</v>
      </c>
      <c r="F134" s="10">
        <v>964918</v>
      </c>
      <c r="G134" s="10">
        <v>238477</v>
      </c>
      <c r="H134" s="10">
        <v>0</v>
      </c>
      <c r="I134" s="10">
        <v>5808732</v>
      </c>
      <c r="J134" s="10">
        <v>6091630</v>
      </c>
      <c r="K134" s="10">
        <v>4545266</v>
      </c>
      <c r="L134" s="14">
        <f>I134-J134</f>
        <v>-282898</v>
      </c>
      <c r="M134" s="31">
        <f>(I134-J134)/J134*100</f>
        <v>-4.644044369076913</v>
      </c>
      <c r="N134" s="33">
        <f>C134-K134</f>
        <v>-201572</v>
      </c>
      <c r="O134" s="34">
        <f>(C134-K134)/K134*100</f>
        <v>-4.434767954174739</v>
      </c>
    </row>
    <row r="135" spans="1:15" ht="9.75" customHeight="1">
      <c r="A135" s="14" t="s">
        <v>62</v>
      </c>
      <c r="B135" s="14" t="s">
        <v>142</v>
      </c>
      <c r="C135" s="10">
        <v>6637374</v>
      </c>
      <c r="D135" s="10">
        <v>292933</v>
      </c>
      <c r="E135" s="10">
        <v>0</v>
      </c>
      <c r="F135" s="10">
        <v>1283113</v>
      </c>
      <c r="G135" s="10">
        <v>175423</v>
      </c>
      <c r="H135" s="10">
        <v>0</v>
      </c>
      <c r="I135" s="10">
        <v>8388843</v>
      </c>
      <c r="J135" s="10">
        <v>8739759</v>
      </c>
      <c r="K135" s="10">
        <v>6861730</v>
      </c>
      <c r="L135" s="14">
        <f>I135-J135</f>
        <v>-350916</v>
      </c>
      <c r="M135" s="31">
        <f>(I135-J135)/J135*100</f>
        <v>-4.015167923966782</v>
      </c>
      <c r="N135" s="33">
        <f>C135-K135</f>
        <v>-224356</v>
      </c>
      <c r="O135" s="34">
        <f>(C135-K135)/K135*100</f>
        <v>-3.269671059630735</v>
      </c>
    </row>
    <row r="136" spans="1:15" ht="12" customHeight="1">
      <c r="A136" s="16" t="s">
        <v>1</v>
      </c>
      <c r="B136" s="16"/>
      <c r="C136" s="12">
        <f aca="true" t="shared" si="0" ref="C136:I136">SUM(C6:C135)</f>
        <v>1096768035</v>
      </c>
      <c r="D136" s="12">
        <f t="shared" si="0"/>
        <v>197521968</v>
      </c>
      <c r="E136" s="12">
        <f t="shared" si="0"/>
        <v>33390252</v>
      </c>
      <c r="F136" s="12">
        <f t="shared" si="0"/>
        <v>205196416</v>
      </c>
      <c r="G136" s="12">
        <f t="shared" si="0"/>
        <v>63669040</v>
      </c>
      <c r="H136" s="12">
        <f t="shared" si="0"/>
        <v>6454285</v>
      </c>
      <c r="I136" s="12">
        <f t="shared" si="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>C136-K136</f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1" sqref="S21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3" width="11.00390625" style="2" customWidth="1"/>
    <col min="4" max="4" width="11.00390625" style="2" hidden="1" customWidth="1"/>
    <col min="5" max="6" width="12.28125" style="2" hidden="1" customWidth="1"/>
    <col min="7" max="7" width="9.28125" style="2" hidden="1" customWidth="1"/>
    <col min="8" max="8" width="11.8515625" style="2" hidden="1" customWidth="1"/>
    <col min="9" max="9" width="10.28125" style="2" hidden="1" customWidth="1"/>
    <col min="10" max="10" width="12.140625" style="2" hidden="1" customWidth="1"/>
    <col min="11" max="11" width="11.7109375" style="2" customWidth="1"/>
    <col min="12" max="12" width="11.8515625" style="2" hidden="1" customWidth="1"/>
    <col min="13" max="13" width="10.28125" style="7" hidden="1" customWidth="1"/>
    <col min="14" max="14" width="10.7109375" style="7" customWidth="1"/>
    <col min="15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 t="s">
        <v>160</v>
      </c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4" ht="12.75">
      <c r="A4" s="4"/>
      <c r="B4" s="4"/>
      <c r="C4" s="45"/>
      <c r="D4" s="42"/>
      <c r="E4" s="43"/>
      <c r="F4" s="43"/>
      <c r="G4" s="43"/>
      <c r="H4" s="44"/>
      <c r="I4" s="39"/>
      <c r="J4" s="9"/>
      <c r="K4" s="41"/>
      <c r="L4" s="41"/>
      <c r="M4" s="46"/>
      <c r="N4" s="46"/>
    </row>
    <row r="5" spans="1:15" s="8" customFormat="1" ht="46.5" customHeight="1">
      <c r="A5" s="13" t="s">
        <v>0</v>
      </c>
      <c r="B5" s="21" t="s">
        <v>137</v>
      </c>
      <c r="C5" s="19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98</v>
      </c>
      <c r="B6" s="14"/>
      <c r="C6" s="10">
        <v>2961683</v>
      </c>
      <c r="D6" s="10">
        <v>33345</v>
      </c>
      <c r="E6" s="10">
        <v>355402</v>
      </c>
      <c r="F6" s="10">
        <v>49870</v>
      </c>
      <c r="G6" s="10">
        <v>272607</v>
      </c>
      <c r="H6" s="10">
        <v>0</v>
      </c>
      <c r="I6" s="10">
        <v>3672907</v>
      </c>
      <c r="J6" s="10">
        <v>3468307</v>
      </c>
      <c r="K6" s="10">
        <v>2690132</v>
      </c>
      <c r="L6" s="14">
        <f>I6-J6</f>
        <v>204600</v>
      </c>
      <c r="M6" s="31">
        <f>(I6-J6)/J6*100</f>
        <v>5.899131766593903</v>
      </c>
      <c r="N6" s="33">
        <f>C6-K6</f>
        <v>271551</v>
      </c>
      <c r="O6" s="34">
        <f>(C6-K6)/K6*100</f>
        <v>10.094337378240176</v>
      </c>
    </row>
    <row r="7" spans="1:15" ht="10.5" customHeight="1">
      <c r="A7" s="14" t="s">
        <v>96</v>
      </c>
      <c r="B7" s="14" t="s">
        <v>139</v>
      </c>
      <c r="C7" s="10">
        <v>6012582</v>
      </c>
      <c r="D7" s="10">
        <v>384070</v>
      </c>
      <c r="E7" s="10">
        <v>721510</v>
      </c>
      <c r="F7" s="10">
        <v>1059364</v>
      </c>
      <c r="G7" s="10">
        <v>0</v>
      </c>
      <c r="H7" s="10">
        <v>0</v>
      </c>
      <c r="I7" s="10">
        <v>8177526</v>
      </c>
      <c r="J7" s="10">
        <v>7733757</v>
      </c>
      <c r="K7" s="10">
        <v>5543231</v>
      </c>
      <c r="L7" s="14">
        <f>I7-J7</f>
        <v>443769</v>
      </c>
      <c r="M7" s="31">
        <f>(I7-J7)/J7*100</f>
        <v>5.738077883750421</v>
      </c>
      <c r="N7" s="33">
        <f>C7-K7</f>
        <v>469351</v>
      </c>
      <c r="O7" s="34">
        <f>(C7-K7)/K7*100</f>
        <v>8.46710158750375</v>
      </c>
    </row>
    <row r="8" spans="1:15" ht="9.75" customHeight="1">
      <c r="A8" s="14" t="s">
        <v>9</v>
      </c>
      <c r="B8" s="14"/>
      <c r="C8" s="10">
        <v>1656721</v>
      </c>
      <c r="D8" s="10">
        <v>94001</v>
      </c>
      <c r="E8" s="10">
        <v>198807</v>
      </c>
      <c r="F8" s="10">
        <v>396982</v>
      </c>
      <c r="G8" s="10">
        <v>146933</v>
      </c>
      <c r="H8" s="10">
        <v>0</v>
      </c>
      <c r="I8" s="10">
        <v>2493444</v>
      </c>
      <c r="J8" s="10">
        <v>2314615</v>
      </c>
      <c r="K8" s="10">
        <v>1545705</v>
      </c>
      <c r="L8" s="14">
        <f>I8-J8</f>
        <v>178829</v>
      </c>
      <c r="M8" s="31">
        <f>(I8-J8)/J8*100</f>
        <v>7.726079715201016</v>
      </c>
      <c r="N8" s="33">
        <f>C8-K8</f>
        <v>111016</v>
      </c>
      <c r="O8" s="34">
        <f>(C8-K8)/K8*100</f>
        <v>7.182224292474955</v>
      </c>
    </row>
    <row r="9" spans="1:15" ht="9.75" customHeight="1">
      <c r="A9" s="14" t="s">
        <v>121</v>
      </c>
      <c r="B9" s="14"/>
      <c r="C9" s="10">
        <v>5024548</v>
      </c>
      <c r="D9" s="10">
        <v>10692877</v>
      </c>
      <c r="E9" s="10">
        <v>602946</v>
      </c>
      <c r="F9" s="10">
        <v>610410</v>
      </c>
      <c r="G9" s="10">
        <v>251781</v>
      </c>
      <c r="H9" s="10">
        <v>0</v>
      </c>
      <c r="I9" s="10">
        <v>17182562</v>
      </c>
      <c r="J9" s="10">
        <v>17370952</v>
      </c>
      <c r="K9" s="10">
        <v>4690523</v>
      </c>
      <c r="L9" s="14">
        <f>I9-J9</f>
        <v>-188390</v>
      </c>
      <c r="M9" s="31">
        <f>(I9-J9)/J9*100</f>
        <v>-1.0845116606159524</v>
      </c>
      <c r="N9" s="33">
        <f>C9-K9</f>
        <v>334025</v>
      </c>
      <c r="O9" s="34">
        <f>(C9-K9)/K9*100</f>
        <v>7.121274109518278</v>
      </c>
    </row>
    <row r="10" spans="1:15" ht="9.75" customHeight="1">
      <c r="A10" s="14" t="s">
        <v>99</v>
      </c>
      <c r="B10" s="14" t="s">
        <v>140</v>
      </c>
      <c r="C10" s="10">
        <v>12607210</v>
      </c>
      <c r="D10" s="10">
        <v>562069</v>
      </c>
      <c r="E10" s="10">
        <v>1512865</v>
      </c>
      <c r="F10" s="10">
        <v>1534294</v>
      </c>
      <c r="G10" s="10">
        <v>190318</v>
      </c>
      <c r="H10" s="10">
        <v>208672</v>
      </c>
      <c r="I10" s="10">
        <v>16615428</v>
      </c>
      <c r="J10" s="10">
        <v>15848158</v>
      </c>
      <c r="K10" s="10">
        <v>11845038</v>
      </c>
      <c r="L10" s="14">
        <f>I10-J10</f>
        <v>767270</v>
      </c>
      <c r="M10" s="31">
        <f>(I10-J10)/J10*100</f>
        <v>4.841382828212591</v>
      </c>
      <c r="N10" s="33">
        <f>C10-K10</f>
        <v>762172</v>
      </c>
      <c r="O10" s="34">
        <f>(C10-K10)/K10*100</f>
        <v>6.434525579402954</v>
      </c>
    </row>
    <row r="11" spans="1:15" ht="9.75" customHeight="1">
      <c r="A11" s="14" t="s">
        <v>100</v>
      </c>
      <c r="B11" s="14"/>
      <c r="C11" s="10">
        <v>9407564</v>
      </c>
      <c r="D11" s="10">
        <v>5160740</v>
      </c>
      <c r="E11" s="10">
        <v>1128907</v>
      </c>
      <c r="F11" s="10">
        <v>797920</v>
      </c>
      <c r="G11" s="10">
        <v>203190</v>
      </c>
      <c r="H11" s="10">
        <v>0</v>
      </c>
      <c r="I11" s="10">
        <v>16698321</v>
      </c>
      <c r="J11" s="10">
        <v>15699042</v>
      </c>
      <c r="K11" s="10">
        <v>8857228</v>
      </c>
      <c r="L11" s="14">
        <f>I11-J11</f>
        <v>999279</v>
      </c>
      <c r="M11" s="31">
        <f>(I11-J11)/J11*100</f>
        <v>6.365222795123422</v>
      </c>
      <c r="N11" s="33">
        <f>C11-K11</f>
        <v>550336</v>
      </c>
      <c r="O11" s="34">
        <f>(C11-K11)/K11*100</f>
        <v>6.213411238820995</v>
      </c>
    </row>
    <row r="12" spans="1:15" ht="9.75" customHeight="1">
      <c r="A12" s="14" t="s">
        <v>80</v>
      </c>
      <c r="B12" s="14" t="s">
        <v>140</v>
      </c>
      <c r="C12" s="10">
        <v>78697712</v>
      </c>
      <c r="D12" s="10">
        <v>19172303</v>
      </c>
      <c r="E12" s="10">
        <v>0</v>
      </c>
      <c r="F12" s="10">
        <v>13085028</v>
      </c>
      <c r="G12" s="10">
        <v>4922103</v>
      </c>
      <c r="H12" s="10">
        <v>1965785</v>
      </c>
      <c r="I12" s="10">
        <v>117842931</v>
      </c>
      <c r="J12" s="10">
        <v>113670880</v>
      </c>
      <c r="K12" s="10">
        <v>74296675</v>
      </c>
      <c r="L12" s="14">
        <f>I12-J12</f>
        <v>4172051</v>
      </c>
      <c r="M12" s="31">
        <f>(I12-J12)/J12*100</f>
        <v>3.670290051418622</v>
      </c>
      <c r="N12" s="33">
        <f>C12-K12</f>
        <v>4401037</v>
      </c>
      <c r="O12" s="34">
        <f>(C12-K12)/K12*100</f>
        <v>5.923598868993801</v>
      </c>
    </row>
    <row r="13" spans="1:15" ht="9.75" customHeight="1">
      <c r="A13" s="14" t="s">
        <v>112</v>
      </c>
      <c r="B13" s="14" t="s">
        <v>140</v>
      </c>
      <c r="C13" s="10">
        <v>78698130</v>
      </c>
      <c r="D13" s="10">
        <v>29920612</v>
      </c>
      <c r="E13" s="10">
        <v>0</v>
      </c>
      <c r="F13" s="10">
        <v>11295040</v>
      </c>
      <c r="G13" s="10">
        <v>3901962</v>
      </c>
      <c r="H13" s="10">
        <v>2220083</v>
      </c>
      <c r="I13" s="10">
        <v>126035827</v>
      </c>
      <c r="J13" s="10">
        <v>118903342</v>
      </c>
      <c r="K13" s="10">
        <v>74533041</v>
      </c>
      <c r="L13" s="14">
        <f>I13-J13</f>
        <v>7132485</v>
      </c>
      <c r="M13" s="31">
        <f>(I13-J13)/J13*100</f>
        <v>5.99855721464919</v>
      </c>
      <c r="N13" s="33">
        <f>C13-K13</f>
        <v>4165089</v>
      </c>
      <c r="O13" s="34">
        <f>(C13-K13)/K13*100</f>
        <v>5.588245084485417</v>
      </c>
    </row>
    <row r="14" spans="1:15" ht="9.75" customHeight="1">
      <c r="A14" s="14" t="s">
        <v>128</v>
      </c>
      <c r="B14" s="14"/>
      <c r="C14" s="10">
        <v>683893</v>
      </c>
      <c r="D14" s="10">
        <v>122219</v>
      </c>
      <c r="E14" s="10">
        <v>82067</v>
      </c>
      <c r="F14" s="10">
        <v>166732</v>
      </c>
      <c r="G14" s="10">
        <v>0</v>
      </c>
      <c r="H14" s="10">
        <v>0</v>
      </c>
      <c r="I14" s="10">
        <v>1054911</v>
      </c>
      <c r="J14" s="10">
        <v>1027694</v>
      </c>
      <c r="K14" s="10">
        <v>648812</v>
      </c>
      <c r="L14" s="14">
        <f>I14-J14</f>
        <v>27217</v>
      </c>
      <c r="M14" s="31">
        <f>(I14-J14)/J14*100</f>
        <v>2.648356417377157</v>
      </c>
      <c r="N14" s="33">
        <f>C14-K14</f>
        <v>35081</v>
      </c>
      <c r="O14" s="34">
        <f>(C14-K14)/K14*100</f>
        <v>5.406959180779641</v>
      </c>
    </row>
    <row r="15" spans="1:15" ht="9.75" customHeight="1">
      <c r="A15" s="14" t="s">
        <v>107</v>
      </c>
      <c r="B15" s="14" t="s">
        <v>140</v>
      </c>
      <c r="C15" s="10">
        <v>63232422</v>
      </c>
      <c r="D15" s="10">
        <v>23102532</v>
      </c>
      <c r="E15" s="10">
        <v>7587888</v>
      </c>
      <c r="F15" s="10">
        <v>12843615</v>
      </c>
      <c r="G15" s="10">
        <v>2211801</v>
      </c>
      <c r="H15" s="10">
        <v>0</v>
      </c>
      <c r="I15" s="10">
        <v>108978258</v>
      </c>
      <c r="J15" s="10">
        <v>104504036</v>
      </c>
      <c r="K15" s="10">
        <v>60433701</v>
      </c>
      <c r="L15" s="14">
        <f>I15-J15</f>
        <v>4474222</v>
      </c>
      <c r="M15" s="31">
        <f>(I15-J15)/J15*100</f>
        <v>4.2813867973481905</v>
      </c>
      <c r="N15" s="33">
        <f>C15-K15</f>
        <v>2798721</v>
      </c>
      <c r="O15" s="34">
        <f>(C15-K15)/K15*100</f>
        <v>4.631060076893189</v>
      </c>
    </row>
    <row r="16" spans="1:15" ht="9.75" customHeight="1">
      <c r="A16" s="14" t="s">
        <v>106</v>
      </c>
      <c r="B16" s="14"/>
      <c r="C16" s="10">
        <v>2217926</v>
      </c>
      <c r="D16" s="10">
        <v>473119</v>
      </c>
      <c r="E16" s="10">
        <v>266151</v>
      </c>
      <c r="F16" s="10">
        <v>384332</v>
      </c>
      <c r="G16" s="10">
        <v>262917</v>
      </c>
      <c r="H16" s="10">
        <v>0</v>
      </c>
      <c r="I16" s="10">
        <v>3604445</v>
      </c>
      <c r="J16" s="10">
        <v>3524605</v>
      </c>
      <c r="K16" s="10">
        <v>2123502</v>
      </c>
      <c r="L16" s="14">
        <f>I16-J16</f>
        <v>79840</v>
      </c>
      <c r="M16" s="31">
        <f>(I16-J16)/J16*100</f>
        <v>2.265218371987783</v>
      </c>
      <c r="N16" s="33">
        <f>C16-K16</f>
        <v>94424</v>
      </c>
      <c r="O16" s="34">
        <f>(C16-K16)/K16*100</f>
        <v>4.446616956329685</v>
      </c>
    </row>
    <row r="17" spans="1:15" ht="9.75" customHeight="1">
      <c r="A17" s="14" t="s">
        <v>22</v>
      </c>
      <c r="B17" s="14"/>
      <c r="C17" s="10">
        <v>5418821</v>
      </c>
      <c r="D17" s="10">
        <v>69774</v>
      </c>
      <c r="E17" s="10">
        <v>650258</v>
      </c>
      <c r="F17" s="10">
        <v>414649</v>
      </c>
      <c r="G17" s="10">
        <v>3182</v>
      </c>
      <c r="H17" s="10">
        <v>0</v>
      </c>
      <c r="I17" s="10">
        <v>6556684</v>
      </c>
      <c r="J17" s="10">
        <v>6275252</v>
      </c>
      <c r="K17" s="10">
        <v>5208295</v>
      </c>
      <c r="L17" s="14">
        <f>I17-J17</f>
        <v>281432</v>
      </c>
      <c r="M17" s="31">
        <f>(I17-J17)/J17*100</f>
        <v>4.484792005165689</v>
      </c>
      <c r="N17" s="33">
        <f>C17-K17</f>
        <v>210526</v>
      </c>
      <c r="O17" s="34">
        <f>(C17-K17)/K17*100</f>
        <v>4.042128950069072</v>
      </c>
    </row>
    <row r="18" spans="1:15" ht="9.75" customHeight="1">
      <c r="A18" s="14" t="s">
        <v>95</v>
      </c>
      <c r="B18" s="14" t="s">
        <v>140</v>
      </c>
      <c r="C18" s="10">
        <v>51612657</v>
      </c>
      <c r="D18" s="10">
        <v>17557412</v>
      </c>
      <c r="E18" s="10">
        <v>6193521</v>
      </c>
      <c r="F18" s="10">
        <v>12085819</v>
      </c>
      <c r="G18" s="10">
        <v>8298520</v>
      </c>
      <c r="H18" s="10">
        <v>0</v>
      </c>
      <c r="I18" s="10">
        <v>95747929</v>
      </c>
      <c r="J18" s="10">
        <v>92686778</v>
      </c>
      <c r="K18" s="10">
        <v>49731648</v>
      </c>
      <c r="L18" s="14">
        <f>I18-J18</f>
        <v>3061151</v>
      </c>
      <c r="M18" s="31">
        <f>(I18-J18)/J18*100</f>
        <v>3.30268358233361</v>
      </c>
      <c r="N18" s="33">
        <f>C18-K18</f>
        <v>1881009</v>
      </c>
      <c r="O18" s="34">
        <f>(C18-K18)/K18*100</f>
        <v>3.782317851200105</v>
      </c>
    </row>
    <row r="19" spans="1:15" ht="9.75" customHeight="1">
      <c r="A19" s="14" t="s">
        <v>94</v>
      </c>
      <c r="B19" s="14" t="s">
        <v>139</v>
      </c>
      <c r="C19" s="10">
        <v>6176812</v>
      </c>
      <c r="D19" s="10">
        <v>219930</v>
      </c>
      <c r="E19" s="10">
        <v>741215</v>
      </c>
      <c r="F19" s="10">
        <v>1362241</v>
      </c>
      <c r="G19" s="10">
        <v>70574</v>
      </c>
      <c r="H19" s="10">
        <v>0</v>
      </c>
      <c r="I19" s="10">
        <v>8570772</v>
      </c>
      <c r="J19" s="10">
        <v>8411197</v>
      </c>
      <c r="K19" s="10">
        <v>5957852</v>
      </c>
      <c r="L19" s="14">
        <f>I19-J19</f>
        <v>159575</v>
      </c>
      <c r="M19" s="31">
        <f>(I19-J19)/J19*100</f>
        <v>1.8971734938558686</v>
      </c>
      <c r="N19" s="33">
        <f>C19-K19</f>
        <v>218960</v>
      </c>
      <c r="O19" s="34">
        <f>(C19-K19)/K19*100</f>
        <v>3.67515003729532</v>
      </c>
    </row>
    <row r="20" spans="1:15" ht="9.75" customHeight="1">
      <c r="A20" s="14" t="s">
        <v>130</v>
      </c>
      <c r="B20" s="14" t="s">
        <v>140</v>
      </c>
      <c r="C20" s="10">
        <v>58673239</v>
      </c>
      <c r="D20" s="10">
        <v>11077125</v>
      </c>
      <c r="E20" s="10">
        <v>0</v>
      </c>
      <c r="F20" s="10">
        <v>10464036</v>
      </c>
      <c r="G20" s="10">
        <v>3501801</v>
      </c>
      <c r="H20" s="10">
        <v>901251</v>
      </c>
      <c r="I20" s="10">
        <v>84617452</v>
      </c>
      <c r="J20" s="10">
        <v>82581882</v>
      </c>
      <c r="K20" s="10">
        <v>56775714</v>
      </c>
      <c r="L20" s="14">
        <f>I20-J20</f>
        <v>2035570</v>
      </c>
      <c r="M20" s="31">
        <f>(I20-J20)/J20*100</f>
        <v>2.4649111290537067</v>
      </c>
      <c r="N20" s="33">
        <f>C20-K20</f>
        <v>1897525</v>
      </c>
      <c r="O20" s="34">
        <f>(C20-K20)/K20*100</f>
        <v>3.342142029248633</v>
      </c>
    </row>
    <row r="21" spans="1:15" ht="9.75" customHeight="1">
      <c r="A21" s="14" t="s">
        <v>120</v>
      </c>
      <c r="B21" s="14" t="s">
        <v>139</v>
      </c>
      <c r="C21" s="10">
        <v>19136285</v>
      </c>
      <c r="D21" s="10">
        <v>2983166</v>
      </c>
      <c r="E21" s="10">
        <v>0</v>
      </c>
      <c r="F21" s="10">
        <v>3387840</v>
      </c>
      <c r="G21" s="10">
        <v>617812</v>
      </c>
      <c r="H21" s="10">
        <v>0</v>
      </c>
      <c r="I21" s="10">
        <v>26125103</v>
      </c>
      <c r="J21" s="10">
        <v>25350816</v>
      </c>
      <c r="K21" s="10">
        <v>18549307</v>
      </c>
      <c r="L21" s="14">
        <f>I21-J21</f>
        <v>774287</v>
      </c>
      <c r="M21" s="31">
        <f>(I21-J21)/J21*100</f>
        <v>3.054288272219719</v>
      </c>
      <c r="N21" s="33">
        <f>C21-K21</f>
        <v>586978</v>
      </c>
      <c r="O21" s="34">
        <f>(C21-K21)/K21*100</f>
        <v>3.164420104751083</v>
      </c>
    </row>
    <row r="22" spans="1:15" ht="9.75" customHeight="1">
      <c r="A22" s="14" t="s">
        <v>108</v>
      </c>
      <c r="B22" s="14"/>
      <c r="C22" s="10">
        <v>47396</v>
      </c>
      <c r="D22" s="10">
        <v>0</v>
      </c>
      <c r="E22" s="10">
        <v>5687</v>
      </c>
      <c r="F22" s="10">
        <v>13299</v>
      </c>
      <c r="G22" s="10">
        <v>289</v>
      </c>
      <c r="H22" s="10">
        <v>0</v>
      </c>
      <c r="I22" s="10">
        <v>66671</v>
      </c>
      <c r="J22" s="10">
        <v>65370</v>
      </c>
      <c r="K22" s="10">
        <v>45957</v>
      </c>
      <c r="L22" s="14">
        <f>I22-J22</f>
        <v>1301</v>
      </c>
      <c r="M22" s="31">
        <f>(I22-J22)/J22*100</f>
        <v>1.9902095762582224</v>
      </c>
      <c r="N22" s="33">
        <f>C22-K22</f>
        <v>1439</v>
      </c>
      <c r="O22" s="34">
        <f>(C22-K22)/K22*100</f>
        <v>3.1311878495115</v>
      </c>
    </row>
    <row r="23" spans="1:15" ht="9.75" customHeight="1">
      <c r="A23" s="14" t="s">
        <v>82</v>
      </c>
      <c r="B23" s="14" t="s">
        <v>139</v>
      </c>
      <c r="C23" s="10">
        <v>20444493</v>
      </c>
      <c r="D23" s="10">
        <v>893509</v>
      </c>
      <c r="E23" s="10">
        <v>0</v>
      </c>
      <c r="F23" s="10">
        <v>3863984</v>
      </c>
      <c r="G23" s="10">
        <v>975165</v>
      </c>
      <c r="H23" s="10">
        <v>0</v>
      </c>
      <c r="I23" s="10">
        <v>26177151</v>
      </c>
      <c r="J23" s="10">
        <v>25260005</v>
      </c>
      <c r="K23" s="10">
        <v>19930872</v>
      </c>
      <c r="L23" s="14">
        <f>I23-J23</f>
        <v>917146</v>
      </c>
      <c r="M23" s="31">
        <f>(I23-J23)/J23*100</f>
        <v>3.6308227175727</v>
      </c>
      <c r="N23" s="33">
        <f>C23-K23</f>
        <v>513621</v>
      </c>
      <c r="O23" s="34">
        <f>(C23-K23)/K23*100</f>
        <v>2.5770121849159433</v>
      </c>
    </row>
    <row r="24" spans="1:15" ht="9.75" customHeight="1">
      <c r="A24" s="14" t="s">
        <v>43</v>
      </c>
      <c r="B24" s="14" t="s">
        <v>138</v>
      </c>
      <c r="C24" s="10">
        <v>1503921</v>
      </c>
      <c r="D24" s="10">
        <v>22422</v>
      </c>
      <c r="E24" s="10">
        <v>0</v>
      </c>
      <c r="F24" s="10">
        <v>131877</v>
      </c>
      <c r="G24" s="10">
        <v>67392</v>
      </c>
      <c r="H24" s="10">
        <v>0</v>
      </c>
      <c r="I24" s="10">
        <v>1725612</v>
      </c>
      <c r="J24" s="10">
        <v>1734934</v>
      </c>
      <c r="K24" s="10">
        <v>1467436</v>
      </c>
      <c r="L24" s="14">
        <f>I24-J24</f>
        <v>-9322</v>
      </c>
      <c r="M24" s="31">
        <f>(I24-J24)/J24*100</f>
        <v>-0.5373115057979151</v>
      </c>
      <c r="N24" s="33">
        <f>C24-K24</f>
        <v>36485</v>
      </c>
      <c r="O24" s="34">
        <f>(C24-K24)/K24*100</f>
        <v>2.4863094540409256</v>
      </c>
    </row>
    <row r="25" spans="1:15" ht="9.75" customHeight="1">
      <c r="A25" s="14" t="s">
        <v>84</v>
      </c>
      <c r="B25" s="14" t="s">
        <v>139</v>
      </c>
      <c r="C25" s="10">
        <v>7686481</v>
      </c>
      <c r="D25" s="10">
        <v>140406</v>
      </c>
      <c r="E25" s="10">
        <v>0</v>
      </c>
      <c r="F25" s="10">
        <v>1764801</v>
      </c>
      <c r="G25" s="10">
        <v>95593</v>
      </c>
      <c r="H25" s="10">
        <v>0</v>
      </c>
      <c r="I25" s="10">
        <v>9687281</v>
      </c>
      <c r="J25" s="10">
        <v>9748662</v>
      </c>
      <c r="K25" s="10">
        <v>7507630</v>
      </c>
      <c r="L25" s="14">
        <f>I25-J25</f>
        <v>-61381</v>
      </c>
      <c r="M25" s="31">
        <f>(I25-J25)/J25*100</f>
        <v>-0.6296351232610178</v>
      </c>
      <c r="N25" s="33">
        <f>C25-K25</f>
        <v>178851</v>
      </c>
      <c r="O25" s="34">
        <f>(C25-K25)/K25*100</f>
        <v>2.382256451103744</v>
      </c>
    </row>
    <row r="26" spans="1:15" ht="9.75" customHeight="1">
      <c r="A26" s="14" t="s">
        <v>93</v>
      </c>
      <c r="B26" s="14" t="s">
        <v>139</v>
      </c>
      <c r="C26" s="10">
        <v>6878893</v>
      </c>
      <c r="D26" s="10">
        <v>628889</v>
      </c>
      <c r="E26" s="10">
        <v>825469</v>
      </c>
      <c r="F26" s="10">
        <v>1702397</v>
      </c>
      <c r="G26" s="10">
        <v>60740</v>
      </c>
      <c r="H26" s="10">
        <v>0</v>
      </c>
      <c r="I26" s="10">
        <v>10096388</v>
      </c>
      <c r="J26" s="10">
        <v>9884358</v>
      </c>
      <c r="K26" s="10">
        <v>6720976</v>
      </c>
      <c r="L26" s="14">
        <f>I26-J26</f>
        <v>212030</v>
      </c>
      <c r="M26" s="31">
        <f>(I26-J26)/J26*100</f>
        <v>2.145106439892201</v>
      </c>
      <c r="N26" s="33">
        <f>C26-K26</f>
        <v>157917</v>
      </c>
      <c r="O26" s="34">
        <f>(C26-K26)/K26*100</f>
        <v>2.349614103665896</v>
      </c>
    </row>
    <row r="27" spans="1:15" ht="9.75" customHeight="1">
      <c r="A27" s="14" t="s">
        <v>102</v>
      </c>
      <c r="B27" s="14" t="s">
        <v>139</v>
      </c>
      <c r="C27" s="10">
        <v>10504737</v>
      </c>
      <c r="D27" s="10">
        <v>444679</v>
      </c>
      <c r="E27" s="10">
        <v>840381</v>
      </c>
      <c r="F27" s="10">
        <v>1870462</v>
      </c>
      <c r="G27" s="10">
        <v>146788</v>
      </c>
      <c r="H27" s="10">
        <v>0</v>
      </c>
      <c r="I27" s="10">
        <v>13807047</v>
      </c>
      <c r="J27" s="10">
        <v>13541154</v>
      </c>
      <c r="K27" s="10">
        <v>10271720</v>
      </c>
      <c r="L27" s="14">
        <f>I27-J27</f>
        <v>265893</v>
      </c>
      <c r="M27" s="31">
        <f>(I27-J27)/J27*100</f>
        <v>1.9635918770290923</v>
      </c>
      <c r="N27" s="33">
        <f>C27-K27</f>
        <v>233017</v>
      </c>
      <c r="O27" s="34">
        <f>(C27-K27)/K27*100</f>
        <v>2.2685295159914793</v>
      </c>
    </row>
    <row r="28" spans="1:15" ht="9.75" customHeight="1">
      <c r="A28" s="14" t="s">
        <v>119</v>
      </c>
      <c r="B28" s="14" t="s">
        <v>140</v>
      </c>
      <c r="C28" s="10">
        <v>26916940</v>
      </c>
      <c r="D28" s="10">
        <v>1365136</v>
      </c>
      <c r="E28" s="10">
        <v>0</v>
      </c>
      <c r="F28" s="10">
        <v>4375358</v>
      </c>
      <c r="G28" s="10">
        <v>659173</v>
      </c>
      <c r="H28" s="10">
        <v>0</v>
      </c>
      <c r="I28" s="10">
        <v>33316607</v>
      </c>
      <c r="J28" s="10">
        <v>32358319</v>
      </c>
      <c r="K28" s="10">
        <v>26369772</v>
      </c>
      <c r="L28" s="14">
        <f>I28-J28</f>
        <v>958288</v>
      </c>
      <c r="M28" s="31">
        <f>(I28-J28)/J28*100</f>
        <v>2.9614888214681363</v>
      </c>
      <c r="N28" s="33">
        <f>C28-K28</f>
        <v>547168</v>
      </c>
      <c r="O28" s="34">
        <f>(C28-K28)/K28*100</f>
        <v>2.0749819148986193</v>
      </c>
    </row>
    <row r="29" spans="1:15" ht="9.75" customHeight="1">
      <c r="A29" s="14" t="s">
        <v>78</v>
      </c>
      <c r="B29" s="14" t="s">
        <v>140</v>
      </c>
      <c r="C29" s="10">
        <v>36825060</v>
      </c>
      <c r="D29" s="10">
        <v>5972229</v>
      </c>
      <c r="E29" s="10">
        <v>0</v>
      </c>
      <c r="F29" s="10">
        <v>6244143</v>
      </c>
      <c r="G29" s="10">
        <v>1395717</v>
      </c>
      <c r="H29" s="10">
        <v>0</v>
      </c>
      <c r="I29" s="10">
        <v>50437149</v>
      </c>
      <c r="J29" s="10">
        <v>49960980</v>
      </c>
      <c r="K29" s="10">
        <v>36118449</v>
      </c>
      <c r="L29" s="14">
        <f>I29-J29</f>
        <v>476169</v>
      </c>
      <c r="M29" s="31">
        <f>(I29-J29)/J29*100</f>
        <v>0.9530817850250336</v>
      </c>
      <c r="N29" s="33">
        <f>C29-K29</f>
        <v>706611</v>
      </c>
      <c r="O29" s="34">
        <f>(C29-K29)/K29*100</f>
        <v>1.956371382392417</v>
      </c>
    </row>
    <row r="30" spans="1:15" ht="9.75" customHeight="1">
      <c r="A30" s="14" t="s">
        <v>105</v>
      </c>
      <c r="B30" s="14" t="s">
        <v>139</v>
      </c>
      <c r="C30" s="10">
        <v>4367774</v>
      </c>
      <c r="D30" s="10">
        <v>311244</v>
      </c>
      <c r="E30" s="10">
        <v>524134</v>
      </c>
      <c r="F30" s="10">
        <v>765838</v>
      </c>
      <c r="G30" s="10">
        <v>3471</v>
      </c>
      <c r="H30" s="10">
        <v>1158494</v>
      </c>
      <c r="I30" s="10">
        <v>7130955</v>
      </c>
      <c r="J30" s="10">
        <v>7100931</v>
      </c>
      <c r="K30" s="10">
        <v>4284479</v>
      </c>
      <c r="L30" s="14">
        <f>I30-J30</f>
        <v>30024</v>
      </c>
      <c r="M30" s="31">
        <f>(I30-J30)/J30*100</f>
        <v>0.42281779670862873</v>
      </c>
      <c r="N30" s="33">
        <f>C30-K30</f>
        <v>83295</v>
      </c>
      <c r="O30" s="34">
        <f>(C30-K30)/K30*100</f>
        <v>1.9441103574086838</v>
      </c>
    </row>
    <row r="31" spans="1:15" ht="9.75" customHeight="1">
      <c r="A31" s="14" t="s">
        <v>97</v>
      </c>
      <c r="B31" s="14" t="s">
        <v>140</v>
      </c>
      <c r="C31" s="10">
        <v>34076818</v>
      </c>
      <c r="D31" s="10">
        <v>10740832</v>
      </c>
      <c r="E31" s="10">
        <v>4089223</v>
      </c>
      <c r="F31" s="10">
        <v>7352553</v>
      </c>
      <c r="G31" s="10">
        <v>3429637</v>
      </c>
      <c r="H31" s="10">
        <v>0</v>
      </c>
      <c r="I31" s="10">
        <v>59689063</v>
      </c>
      <c r="J31" s="10">
        <v>59193015</v>
      </c>
      <c r="K31" s="10">
        <v>33439027</v>
      </c>
      <c r="L31" s="14">
        <f>I31-J31</f>
        <v>496048</v>
      </c>
      <c r="M31" s="31">
        <f>(I31-J31)/J31*100</f>
        <v>0.8380177965254852</v>
      </c>
      <c r="N31" s="33">
        <f>C31-K31</f>
        <v>637791</v>
      </c>
      <c r="O31" s="34">
        <f>(C31-K31)/K31*100</f>
        <v>1.9073252340745441</v>
      </c>
    </row>
    <row r="32" spans="1:15" ht="9.75" customHeight="1">
      <c r="A32" s="14" t="s">
        <v>111</v>
      </c>
      <c r="B32" s="14" t="s">
        <v>140</v>
      </c>
      <c r="C32" s="10">
        <v>38640891</v>
      </c>
      <c r="D32" s="10">
        <v>2909631</v>
      </c>
      <c r="E32" s="10">
        <v>0</v>
      </c>
      <c r="F32" s="10">
        <v>7262121</v>
      </c>
      <c r="G32" s="10">
        <v>2786516</v>
      </c>
      <c r="H32" s="10">
        <v>0</v>
      </c>
      <c r="I32" s="10">
        <v>51599159</v>
      </c>
      <c r="J32" s="10">
        <v>50758732</v>
      </c>
      <c r="K32" s="10">
        <v>37926036</v>
      </c>
      <c r="L32" s="14">
        <f>I32-J32</f>
        <v>840427</v>
      </c>
      <c r="M32" s="31">
        <f>(I32-J32)/J32*100</f>
        <v>1.6557289098553525</v>
      </c>
      <c r="N32" s="33">
        <f>C32-K32</f>
        <v>714855</v>
      </c>
      <c r="O32" s="34">
        <f>(C32-K32)/K32*100</f>
        <v>1.8848661115018717</v>
      </c>
    </row>
    <row r="33" spans="1:15" ht="9.75" customHeight="1">
      <c r="A33" s="14" t="s">
        <v>117</v>
      </c>
      <c r="B33" s="14" t="s">
        <v>139</v>
      </c>
      <c r="C33" s="10">
        <v>12051855</v>
      </c>
      <c r="D33" s="10">
        <v>278134</v>
      </c>
      <c r="E33" s="10">
        <v>0</v>
      </c>
      <c r="F33" s="10">
        <v>2745212</v>
      </c>
      <c r="G33" s="10">
        <v>1135258</v>
      </c>
      <c r="H33" s="10">
        <v>0</v>
      </c>
      <c r="I33" s="10">
        <v>16210459</v>
      </c>
      <c r="J33" s="10">
        <v>15927148</v>
      </c>
      <c r="K33" s="10">
        <v>11841254</v>
      </c>
      <c r="L33" s="14">
        <f>I33-J33</f>
        <v>283311</v>
      </c>
      <c r="M33" s="31">
        <f>(I33-J33)/J33*100</f>
        <v>1.7787930394066782</v>
      </c>
      <c r="N33" s="33">
        <f>C33-K33</f>
        <v>210601</v>
      </c>
      <c r="O33" s="34">
        <f>(C33-K33)/K33*100</f>
        <v>1.7785362935378297</v>
      </c>
    </row>
    <row r="34" spans="1:15" ht="9.75" customHeight="1">
      <c r="A34" s="14" t="s">
        <v>29</v>
      </c>
      <c r="B34" s="14"/>
      <c r="C34" s="10">
        <v>340946</v>
      </c>
      <c r="D34" s="10">
        <v>0</v>
      </c>
      <c r="E34" s="10">
        <v>40914</v>
      </c>
      <c r="F34" s="10">
        <v>54026</v>
      </c>
      <c r="G34" s="10">
        <v>0</v>
      </c>
      <c r="H34" s="10">
        <v>0</v>
      </c>
      <c r="I34" s="10">
        <v>435886</v>
      </c>
      <c r="J34" s="10">
        <v>431726</v>
      </c>
      <c r="K34" s="10">
        <v>335059</v>
      </c>
      <c r="L34" s="14">
        <f>I34-J34</f>
        <v>4160</v>
      </c>
      <c r="M34" s="31">
        <f>(I34-J34)/J34*100</f>
        <v>0.9635741187697753</v>
      </c>
      <c r="N34" s="33">
        <f>C34-K34</f>
        <v>5887</v>
      </c>
      <c r="O34" s="34">
        <f>(C34-K34)/K34*100</f>
        <v>1.7570039903419994</v>
      </c>
    </row>
    <row r="35" spans="1:15" ht="9.75" customHeight="1">
      <c r="A35" s="14" t="s">
        <v>88</v>
      </c>
      <c r="B35" s="14"/>
      <c r="C35" s="10">
        <v>9334359</v>
      </c>
      <c r="D35" s="10">
        <v>563544</v>
      </c>
      <c r="E35" s="10">
        <v>0</v>
      </c>
      <c r="F35" s="10">
        <v>2109761</v>
      </c>
      <c r="G35" s="10">
        <v>73466</v>
      </c>
      <c r="H35" s="10">
        <v>0</v>
      </c>
      <c r="I35" s="10">
        <v>12081130</v>
      </c>
      <c r="J35" s="10">
        <v>11921802</v>
      </c>
      <c r="K35" s="10">
        <v>9173636</v>
      </c>
      <c r="L35" s="14">
        <f>I35-J35</f>
        <v>159328</v>
      </c>
      <c r="M35" s="31">
        <f>(I35-J35)/J35*100</f>
        <v>1.3364422593161671</v>
      </c>
      <c r="N35" s="33">
        <f>C35-K35</f>
        <v>160723</v>
      </c>
      <c r="O35" s="34">
        <f>(C35-K35)/K35*100</f>
        <v>1.7520097810726303</v>
      </c>
    </row>
    <row r="36" spans="1:15" ht="9.75" customHeight="1">
      <c r="A36" s="14" t="s">
        <v>115</v>
      </c>
      <c r="B36" s="14" t="s">
        <v>140</v>
      </c>
      <c r="C36" s="10">
        <v>34809538</v>
      </c>
      <c r="D36" s="10">
        <v>3026075</v>
      </c>
      <c r="E36" s="10">
        <v>0</v>
      </c>
      <c r="F36" s="10">
        <v>5706487</v>
      </c>
      <c r="G36" s="10">
        <v>2434803</v>
      </c>
      <c r="H36" s="10">
        <v>0</v>
      </c>
      <c r="I36" s="10">
        <v>45976903</v>
      </c>
      <c r="J36" s="10">
        <v>45304454</v>
      </c>
      <c r="K36" s="10">
        <v>34225099</v>
      </c>
      <c r="L36" s="14">
        <f>I36-J36</f>
        <v>672449</v>
      </c>
      <c r="M36" s="31">
        <f>(I36-J36)/J36*100</f>
        <v>1.4842889398909873</v>
      </c>
      <c r="N36" s="33">
        <f>C36-K36</f>
        <v>584439</v>
      </c>
      <c r="O36" s="34">
        <f>(C36-K36)/K36*100</f>
        <v>1.7076327522091317</v>
      </c>
    </row>
    <row r="37" spans="1:15" ht="9.75" customHeight="1">
      <c r="A37" s="14" t="s">
        <v>116</v>
      </c>
      <c r="B37" s="14" t="s">
        <v>140</v>
      </c>
      <c r="C37" s="10">
        <v>33412751</v>
      </c>
      <c r="D37" s="10">
        <v>3694298</v>
      </c>
      <c r="E37" s="10">
        <v>0</v>
      </c>
      <c r="F37" s="10">
        <v>6328960</v>
      </c>
      <c r="G37" s="10">
        <v>1960743</v>
      </c>
      <c r="H37" s="10">
        <v>0</v>
      </c>
      <c r="I37" s="10">
        <v>45396752</v>
      </c>
      <c r="J37" s="10">
        <v>44333242</v>
      </c>
      <c r="K37" s="10">
        <v>32875952</v>
      </c>
      <c r="L37" s="14">
        <f>I37-J37</f>
        <v>1063510</v>
      </c>
      <c r="M37" s="31">
        <f>(I37-J37)/J37*100</f>
        <v>2.3988996789361807</v>
      </c>
      <c r="N37" s="33">
        <f>C37-K37</f>
        <v>536799</v>
      </c>
      <c r="O37" s="34">
        <f>(C37-K37)/K37*100</f>
        <v>1.6328013862533928</v>
      </c>
    </row>
    <row r="38" spans="1:15" ht="9.75" customHeight="1">
      <c r="A38" s="14" t="s">
        <v>109</v>
      </c>
      <c r="B38" s="14" t="s">
        <v>139</v>
      </c>
      <c r="C38" s="10">
        <v>17956463</v>
      </c>
      <c r="D38" s="10">
        <v>277081</v>
      </c>
      <c r="E38" s="10">
        <v>0</v>
      </c>
      <c r="F38" s="10">
        <v>2983564</v>
      </c>
      <c r="G38" s="10">
        <v>1281612</v>
      </c>
      <c r="H38" s="10">
        <v>0</v>
      </c>
      <c r="I38" s="10">
        <v>22498720</v>
      </c>
      <c r="J38" s="10">
        <v>21839895</v>
      </c>
      <c r="K38" s="10">
        <v>17679717</v>
      </c>
      <c r="L38" s="14">
        <f>I38-J38</f>
        <v>658825</v>
      </c>
      <c r="M38" s="31">
        <f>(I38-J38)/J38*100</f>
        <v>3.0166124882926404</v>
      </c>
      <c r="N38" s="33">
        <f>C38-K38</f>
        <v>276746</v>
      </c>
      <c r="O38" s="34">
        <f>(C38-K38)/K38*100</f>
        <v>1.5653304857764407</v>
      </c>
    </row>
    <row r="39" spans="1:15" ht="9.75" customHeight="1">
      <c r="A39" s="14" t="s">
        <v>89</v>
      </c>
      <c r="B39" s="14" t="s">
        <v>139</v>
      </c>
      <c r="C39" s="10">
        <v>14967263</v>
      </c>
      <c r="D39" s="10">
        <v>453033</v>
      </c>
      <c r="E39" s="10">
        <v>0</v>
      </c>
      <c r="F39" s="10">
        <v>2862557</v>
      </c>
      <c r="G39" s="10">
        <v>286201</v>
      </c>
      <c r="H39" s="10">
        <v>0</v>
      </c>
      <c r="I39" s="10">
        <v>18569054</v>
      </c>
      <c r="J39" s="10">
        <v>18290216</v>
      </c>
      <c r="K39" s="10">
        <v>14741255</v>
      </c>
      <c r="L39" s="14">
        <f>I39-J39</f>
        <v>278838</v>
      </c>
      <c r="M39" s="31">
        <f>(I39-J39)/J39*100</f>
        <v>1.5245199947337964</v>
      </c>
      <c r="N39" s="33">
        <f>C39-K39</f>
        <v>226008</v>
      </c>
      <c r="O39" s="34">
        <f>(C39-K39)/K39*100</f>
        <v>1.533166613019041</v>
      </c>
    </row>
    <row r="40" spans="1:15" ht="9.75" customHeight="1">
      <c r="A40" s="14" t="s">
        <v>118</v>
      </c>
      <c r="B40" s="14" t="s">
        <v>139</v>
      </c>
      <c r="C40" s="10">
        <v>12598891</v>
      </c>
      <c r="D40" s="10">
        <v>1047674</v>
      </c>
      <c r="E40" s="10">
        <v>0</v>
      </c>
      <c r="F40" s="10">
        <v>2327425</v>
      </c>
      <c r="G40" s="10">
        <v>199140</v>
      </c>
      <c r="H40" s="10">
        <v>0</v>
      </c>
      <c r="I40" s="10">
        <v>16173130</v>
      </c>
      <c r="J40" s="10">
        <v>16023488</v>
      </c>
      <c r="K40" s="10">
        <v>12413526</v>
      </c>
      <c r="L40" s="14">
        <f>I40-J40</f>
        <v>149642</v>
      </c>
      <c r="M40" s="31">
        <f>(I40-J40)/J40*100</f>
        <v>0.9338915472086977</v>
      </c>
      <c r="N40" s="33">
        <f>C40-K40</f>
        <v>185365</v>
      </c>
      <c r="O40" s="34">
        <f>(C40-K40)/K40*100</f>
        <v>1.493250185322043</v>
      </c>
    </row>
    <row r="41" spans="1:15" ht="9.75" customHeight="1">
      <c r="A41" s="14" t="s">
        <v>75</v>
      </c>
      <c r="B41" s="14" t="s">
        <v>139</v>
      </c>
      <c r="C41" s="10">
        <v>13528392</v>
      </c>
      <c r="D41" s="10">
        <v>939362</v>
      </c>
      <c r="E41" s="10">
        <v>0</v>
      </c>
      <c r="F41" s="10">
        <v>2760049</v>
      </c>
      <c r="G41" s="10">
        <v>905748</v>
      </c>
      <c r="H41" s="10">
        <v>0</v>
      </c>
      <c r="I41" s="10">
        <v>18133551</v>
      </c>
      <c r="J41" s="10">
        <v>18177719</v>
      </c>
      <c r="K41" s="10">
        <v>13336058</v>
      </c>
      <c r="L41" s="14">
        <f>I41-J41</f>
        <v>-44168</v>
      </c>
      <c r="M41" s="31">
        <f>(I41-J41)/J41*100</f>
        <v>-0.24297878078102098</v>
      </c>
      <c r="N41" s="33">
        <f>C41-K41</f>
        <v>192334</v>
      </c>
      <c r="O41" s="34">
        <f>(C41-K41)/K41*100</f>
        <v>1.4422102843283975</v>
      </c>
    </row>
    <row r="42" spans="1:15" ht="9.75" customHeight="1">
      <c r="A42" s="14" t="s">
        <v>101</v>
      </c>
      <c r="B42" s="14" t="s">
        <v>139</v>
      </c>
      <c r="C42" s="10">
        <v>19976123</v>
      </c>
      <c r="D42" s="10">
        <v>6028175</v>
      </c>
      <c r="E42" s="10">
        <v>2397134</v>
      </c>
      <c r="F42" s="10">
        <v>3023372</v>
      </c>
      <c r="G42" s="10">
        <v>1032868</v>
      </c>
      <c r="H42" s="10">
        <v>0</v>
      </c>
      <c r="I42" s="10">
        <v>32457672</v>
      </c>
      <c r="J42" s="10">
        <v>32065393</v>
      </c>
      <c r="K42" s="10">
        <v>19697439</v>
      </c>
      <c r="L42" s="14">
        <f>I42-J42</f>
        <v>392279</v>
      </c>
      <c r="M42" s="31">
        <f>(I42-J42)/J42*100</f>
        <v>1.2233718763403274</v>
      </c>
      <c r="N42" s="33">
        <f>C42-K42</f>
        <v>278684</v>
      </c>
      <c r="O42" s="34">
        <f>(C42-K42)/K42*100</f>
        <v>1.414823520966355</v>
      </c>
    </row>
    <row r="43" spans="1:15" ht="9.75" customHeight="1">
      <c r="A43" s="14" t="s">
        <v>85</v>
      </c>
      <c r="B43" s="14" t="s">
        <v>139</v>
      </c>
      <c r="C43" s="10">
        <v>14209760</v>
      </c>
      <c r="D43" s="10">
        <v>608415</v>
      </c>
      <c r="E43" s="10">
        <v>0</v>
      </c>
      <c r="F43" s="10">
        <v>3706020</v>
      </c>
      <c r="G43" s="10">
        <v>583826</v>
      </c>
      <c r="H43" s="10">
        <v>0</v>
      </c>
      <c r="I43" s="10">
        <v>19108021</v>
      </c>
      <c r="J43" s="10">
        <v>18118866</v>
      </c>
      <c r="K43" s="10">
        <v>14022007</v>
      </c>
      <c r="L43" s="14">
        <f>I43-J43</f>
        <v>989155</v>
      </c>
      <c r="M43" s="31">
        <f>(I43-J43)/J43*100</f>
        <v>5.459254458860725</v>
      </c>
      <c r="N43" s="33">
        <f>C43-K43</f>
        <v>187753</v>
      </c>
      <c r="O43" s="34">
        <f>(C43-K43)/K43*100</f>
        <v>1.3389880635489628</v>
      </c>
    </row>
    <row r="44" spans="1:15" ht="9.75" customHeight="1">
      <c r="A44" s="14" t="s">
        <v>90</v>
      </c>
      <c r="B44" s="14" t="s">
        <v>140</v>
      </c>
      <c r="C44" s="10">
        <v>36352569</v>
      </c>
      <c r="D44" s="10">
        <v>4953879</v>
      </c>
      <c r="E44" s="10">
        <v>0</v>
      </c>
      <c r="F44" s="10">
        <v>6035617</v>
      </c>
      <c r="G44" s="10">
        <v>2530830</v>
      </c>
      <c r="H44" s="10">
        <v>0</v>
      </c>
      <c r="I44" s="10">
        <v>49872895</v>
      </c>
      <c r="J44" s="10">
        <v>49171034</v>
      </c>
      <c r="K44" s="10">
        <v>35879949</v>
      </c>
      <c r="L44" s="14">
        <f>I44-J44</f>
        <v>701861</v>
      </c>
      <c r="M44" s="31">
        <f>(I44-J44)/J44*100</f>
        <v>1.427387107621125</v>
      </c>
      <c r="N44" s="33">
        <f>C44-K44</f>
        <v>472620</v>
      </c>
      <c r="O44" s="34">
        <f>(C44-K44)/K44*100</f>
        <v>1.3172259525786951</v>
      </c>
    </row>
    <row r="45" spans="1:15" ht="9.75" customHeight="1">
      <c r="A45" s="14" t="s">
        <v>81</v>
      </c>
      <c r="B45" s="14"/>
      <c r="C45" s="10">
        <v>7631882</v>
      </c>
      <c r="D45" s="10">
        <v>128784</v>
      </c>
      <c r="E45" s="10">
        <v>915827</v>
      </c>
      <c r="F45" s="10">
        <v>1463212</v>
      </c>
      <c r="G45" s="10">
        <v>107741</v>
      </c>
      <c r="H45" s="10">
        <v>0</v>
      </c>
      <c r="I45" s="10">
        <v>10247446</v>
      </c>
      <c r="J45" s="10">
        <v>10233988</v>
      </c>
      <c r="K45" s="10">
        <v>7543953</v>
      </c>
      <c r="L45" s="14">
        <f>I45-J45</f>
        <v>13458</v>
      </c>
      <c r="M45" s="31">
        <f>(I45-J45)/J45*100</f>
        <v>0.131502987887029</v>
      </c>
      <c r="N45" s="33">
        <f>C45-K45</f>
        <v>87929</v>
      </c>
      <c r="O45" s="34">
        <f>(C45-K45)/K45*100</f>
        <v>1.1655560420379079</v>
      </c>
    </row>
    <row r="46" spans="1:15" ht="9.75" customHeight="1">
      <c r="A46" s="14" t="s">
        <v>76</v>
      </c>
      <c r="B46" s="14" t="s">
        <v>140</v>
      </c>
      <c r="C46" s="10">
        <v>30780658</v>
      </c>
      <c r="D46" s="10">
        <v>5247671</v>
      </c>
      <c r="E46" s="10">
        <v>0</v>
      </c>
      <c r="F46" s="10">
        <v>6633379</v>
      </c>
      <c r="G46" s="10">
        <v>1957272</v>
      </c>
      <c r="H46" s="10">
        <v>0</v>
      </c>
      <c r="I46" s="10">
        <v>44618980</v>
      </c>
      <c r="J46" s="10">
        <v>44619617</v>
      </c>
      <c r="K46" s="10">
        <v>30500229</v>
      </c>
      <c r="L46" s="14">
        <f>I46-J46</f>
        <v>-637</v>
      </c>
      <c r="M46" s="31">
        <f>(I46-J46)/J46*100</f>
        <v>-0.0014276231909386402</v>
      </c>
      <c r="N46" s="33">
        <f>C46-K46</f>
        <v>280429</v>
      </c>
      <c r="O46" s="34">
        <f>(C46-K46)/K46*100</f>
        <v>0.9194324409826562</v>
      </c>
    </row>
    <row r="47" spans="1:15" ht="9.75" customHeight="1">
      <c r="A47" s="14" t="s">
        <v>8</v>
      </c>
      <c r="B47" s="14"/>
      <c r="C47" s="10">
        <v>6596787</v>
      </c>
      <c r="D47" s="10">
        <v>141442</v>
      </c>
      <c r="E47" s="10">
        <v>0</v>
      </c>
      <c r="F47" s="10">
        <v>2624871</v>
      </c>
      <c r="G47" s="10">
        <v>4254543</v>
      </c>
      <c r="H47" s="10">
        <v>0</v>
      </c>
      <c r="I47" s="10">
        <v>13617643</v>
      </c>
      <c r="J47" s="10">
        <v>13464266</v>
      </c>
      <c r="K47" s="10">
        <v>6537443</v>
      </c>
      <c r="L47" s="14">
        <f>I47-J47</f>
        <v>153377</v>
      </c>
      <c r="M47" s="31">
        <f>(I47-J47)/J47*100</f>
        <v>1.1391411904666768</v>
      </c>
      <c r="N47" s="33">
        <f>C47-K47</f>
        <v>59344</v>
      </c>
      <c r="O47" s="34">
        <f>(C47-K47)/K47*100</f>
        <v>0.9077555245988378</v>
      </c>
    </row>
    <row r="48" spans="1:15" ht="9.75" customHeight="1">
      <c r="A48" s="14" t="s">
        <v>83</v>
      </c>
      <c r="B48" s="14" t="s">
        <v>139</v>
      </c>
      <c r="C48" s="10">
        <v>12698023</v>
      </c>
      <c r="D48" s="10">
        <v>916229</v>
      </c>
      <c r="E48" s="10">
        <v>0</v>
      </c>
      <c r="F48" s="10">
        <v>2217197</v>
      </c>
      <c r="G48" s="10">
        <v>298060</v>
      </c>
      <c r="H48" s="10">
        <v>0</v>
      </c>
      <c r="I48" s="10">
        <v>16129509</v>
      </c>
      <c r="J48" s="10">
        <v>16433170</v>
      </c>
      <c r="K48" s="10">
        <v>12625229</v>
      </c>
      <c r="L48" s="14">
        <f>I48-J48</f>
        <v>-303661</v>
      </c>
      <c r="M48" s="31">
        <f>(I48-J48)/J48*100</f>
        <v>-1.8478540658923386</v>
      </c>
      <c r="N48" s="33">
        <f>C48-K48</f>
        <v>72794</v>
      </c>
      <c r="O48" s="34">
        <f>(C48-K48)/K48*100</f>
        <v>0.576575680330234</v>
      </c>
    </row>
    <row r="49" spans="1:15" ht="9.75" customHeight="1">
      <c r="A49" s="14" t="s">
        <v>42</v>
      </c>
      <c r="B49" s="14"/>
      <c r="C49" s="10">
        <v>5361788</v>
      </c>
      <c r="D49" s="10">
        <v>143215</v>
      </c>
      <c r="E49" s="10">
        <v>0</v>
      </c>
      <c r="F49" s="10">
        <v>797122</v>
      </c>
      <c r="G49" s="10">
        <v>196537</v>
      </c>
      <c r="H49" s="10">
        <v>0</v>
      </c>
      <c r="I49" s="10">
        <v>6498662</v>
      </c>
      <c r="J49" s="10">
        <v>6323486</v>
      </c>
      <c r="K49" s="10">
        <v>5334447</v>
      </c>
      <c r="L49" s="14">
        <f>I49-J49</f>
        <v>175176</v>
      </c>
      <c r="M49" s="31">
        <f>(I49-J49)/J49*100</f>
        <v>2.7702441343271733</v>
      </c>
      <c r="N49" s="33">
        <f>C49-K49</f>
        <v>27341</v>
      </c>
      <c r="O49" s="34">
        <f>(C49-K49)/K49*100</f>
        <v>0.5125367259249178</v>
      </c>
    </row>
    <row r="50" spans="1:15" ht="9.75" customHeight="1">
      <c r="A50" s="14" t="s">
        <v>113</v>
      </c>
      <c r="B50" s="14" t="s">
        <v>139</v>
      </c>
      <c r="C50" s="10">
        <v>14809955</v>
      </c>
      <c r="D50" s="10">
        <v>421859</v>
      </c>
      <c r="E50" s="10">
        <v>0</v>
      </c>
      <c r="F50" s="10">
        <v>2605987</v>
      </c>
      <c r="G50" s="10">
        <v>422432</v>
      </c>
      <c r="H50" s="10">
        <v>0</v>
      </c>
      <c r="I50" s="10">
        <v>18260233</v>
      </c>
      <c r="J50" s="10">
        <v>18205373</v>
      </c>
      <c r="K50" s="10">
        <v>14737861</v>
      </c>
      <c r="L50" s="14">
        <f>I50-J50</f>
        <v>54860</v>
      </c>
      <c r="M50" s="31">
        <f>(I50-J50)/J50*100</f>
        <v>0.3013396100151312</v>
      </c>
      <c r="N50" s="33">
        <f>C50-K50</f>
        <v>72094</v>
      </c>
      <c r="O50" s="34">
        <f>(C50-K50)/K50*100</f>
        <v>0.48917546447208315</v>
      </c>
    </row>
    <row r="51" spans="1:15" ht="9.75" customHeight="1">
      <c r="A51" s="14" t="s">
        <v>7</v>
      </c>
      <c r="B51" s="14" t="s">
        <v>142</v>
      </c>
      <c r="C51" s="10">
        <v>9005450</v>
      </c>
      <c r="D51" s="10">
        <v>240815</v>
      </c>
      <c r="E51" s="10">
        <v>0</v>
      </c>
      <c r="F51" s="10">
        <v>1224279</v>
      </c>
      <c r="G51" s="10">
        <v>166312</v>
      </c>
      <c r="H51" s="10">
        <v>0</v>
      </c>
      <c r="I51" s="10">
        <v>10636856</v>
      </c>
      <c r="J51" s="10">
        <v>10721423</v>
      </c>
      <c r="K51" s="10">
        <v>8988826</v>
      </c>
      <c r="L51" s="14">
        <f>I51-J51</f>
        <v>-84567</v>
      </c>
      <c r="M51" s="31">
        <f>(I51-J51)/J51*100</f>
        <v>-0.7887665657814266</v>
      </c>
      <c r="N51" s="33">
        <f>C51-K51</f>
        <v>16624</v>
      </c>
      <c r="O51" s="34">
        <f>(C51-K51)/K51*100</f>
        <v>0.1849407252960509</v>
      </c>
    </row>
    <row r="52" spans="1:15" ht="9.75" customHeight="1">
      <c r="A52" s="14" t="s">
        <v>92</v>
      </c>
      <c r="B52" s="14" t="s">
        <v>140</v>
      </c>
      <c r="C52" s="10">
        <v>25305542</v>
      </c>
      <c r="D52" s="10">
        <v>6837110</v>
      </c>
      <c r="E52" s="10">
        <v>0</v>
      </c>
      <c r="F52" s="10">
        <v>4269508</v>
      </c>
      <c r="G52" s="10">
        <v>1206700</v>
      </c>
      <c r="H52" s="10">
        <v>0</v>
      </c>
      <c r="I52" s="10">
        <v>37618860</v>
      </c>
      <c r="J52" s="10">
        <v>38067256</v>
      </c>
      <c r="K52" s="10">
        <v>25275970</v>
      </c>
      <c r="L52" s="14">
        <f>I52-J52</f>
        <v>-448396</v>
      </c>
      <c r="M52" s="31">
        <f>(I52-J52)/J52*100</f>
        <v>-1.1779047063439507</v>
      </c>
      <c r="N52" s="33">
        <f>C52-K52</f>
        <v>29572</v>
      </c>
      <c r="O52" s="34">
        <f>(C52-K52)/K52*100</f>
        <v>0.1169964990463274</v>
      </c>
    </row>
    <row r="53" spans="1:15" ht="9.75" customHeight="1">
      <c r="A53" s="14" t="s">
        <v>74</v>
      </c>
      <c r="B53" s="14"/>
      <c r="C53" s="10">
        <v>4981681</v>
      </c>
      <c r="D53" s="10">
        <v>233657</v>
      </c>
      <c r="E53" s="10">
        <v>0</v>
      </c>
      <c r="F53" s="10">
        <v>984043</v>
      </c>
      <c r="G53" s="10">
        <v>166601</v>
      </c>
      <c r="H53" s="10">
        <v>0</v>
      </c>
      <c r="I53" s="10">
        <v>6365982</v>
      </c>
      <c r="J53" s="10">
        <v>6170760</v>
      </c>
      <c r="K53" s="10">
        <v>4976232</v>
      </c>
      <c r="L53" s="14">
        <f>I53-J53</f>
        <v>195222</v>
      </c>
      <c r="M53" s="31">
        <f>(I53-J53)/J53*100</f>
        <v>3.16366217451335</v>
      </c>
      <c r="N53" s="33">
        <f>C53-K53</f>
        <v>5449</v>
      </c>
      <c r="O53" s="34">
        <f>(C53-K53)/K53*100</f>
        <v>0.10950052167985737</v>
      </c>
    </row>
    <row r="54" spans="1:15" ht="9.75" customHeight="1">
      <c r="A54" s="14" t="s">
        <v>127</v>
      </c>
      <c r="B54" s="14" t="s">
        <v>141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4">
        <f>I54-J54</f>
        <v>0</v>
      </c>
      <c r="M54" s="31">
        <v>0</v>
      </c>
      <c r="N54" s="33">
        <f>C54-K54</f>
        <v>0</v>
      </c>
      <c r="O54" s="34">
        <v>0</v>
      </c>
    </row>
    <row r="55" spans="1:15" ht="9.75" customHeight="1">
      <c r="A55" s="14" t="s">
        <v>126</v>
      </c>
      <c r="B55" s="14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4">
        <f>I55-J55</f>
        <v>0</v>
      </c>
      <c r="M55" s="31">
        <v>0</v>
      </c>
      <c r="N55" s="33">
        <f>C55-K55</f>
        <v>0</v>
      </c>
      <c r="O55" s="34">
        <v>0</v>
      </c>
    </row>
    <row r="56" spans="1:15" ht="9.75" customHeight="1">
      <c r="A56" s="14" t="s">
        <v>135</v>
      </c>
      <c r="B56" s="14" t="s">
        <v>141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4">
        <f>I56-J56</f>
        <v>0</v>
      </c>
      <c r="M56" s="31">
        <v>0</v>
      </c>
      <c r="N56" s="33">
        <f>C56-K56</f>
        <v>0</v>
      </c>
      <c r="O56" s="34">
        <v>0</v>
      </c>
    </row>
    <row r="57" spans="1:15" ht="9.75" customHeight="1">
      <c r="A57" s="14" t="s">
        <v>26</v>
      </c>
      <c r="B57" s="14" t="s">
        <v>141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4">
        <f>I57-J57</f>
        <v>0</v>
      </c>
      <c r="M57" s="31">
        <v>0</v>
      </c>
      <c r="N57" s="33">
        <f>C57-K57</f>
        <v>0</v>
      </c>
      <c r="O57" s="34">
        <v>0</v>
      </c>
    </row>
    <row r="58" spans="1:15" ht="9.75" customHeight="1">
      <c r="A58" s="15" t="s">
        <v>136</v>
      </c>
      <c r="B58" s="15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4">
        <f>I58-J58</f>
        <v>0</v>
      </c>
      <c r="M58" s="31">
        <v>0</v>
      </c>
      <c r="N58" s="33">
        <f>C58-K58</f>
        <v>0</v>
      </c>
      <c r="O58" s="34">
        <v>0</v>
      </c>
    </row>
    <row r="59" spans="1:15" ht="9.75" customHeight="1">
      <c r="A59" s="14" t="s">
        <v>36</v>
      </c>
      <c r="B59" s="14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4">
        <f>I59-J59</f>
        <v>0</v>
      </c>
      <c r="M59" s="31">
        <v>0</v>
      </c>
      <c r="N59" s="33">
        <f>C59-K59</f>
        <v>0</v>
      </c>
      <c r="O59" s="34">
        <v>0</v>
      </c>
    </row>
    <row r="60" spans="1:15" ht="9.75" customHeight="1">
      <c r="A60" s="14" t="s">
        <v>122</v>
      </c>
      <c r="B60" s="14" t="s">
        <v>141</v>
      </c>
      <c r="C60" s="10">
        <v>0</v>
      </c>
      <c r="D60" s="10">
        <v>0</v>
      </c>
      <c r="E60" s="10">
        <v>0</v>
      </c>
      <c r="F60" s="10">
        <v>0</v>
      </c>
      <c r="G60" s="10">
        <v>1735</v>
      </c>
      <c r="H60" s="10">
        <v>0</v>
      </c>
      <c r="I60" s="10">
        <v>1735</v>
      </c>
      <c r="J60" s="10">
        <v>5763</v>
      </c>
      <c r="K60" s="10">
        <v>0</v>
      </c>
      <c r="L60" s="14">
        <f>I60-J60</f>
        <v>-4028</v>
      </c>
      <c r="M60" s="31">
        <f>(I60-J60)/J60*100</f>
        <v>-69.89415235120597</v>
      </c>
      <c r="N60" s="33">
        <f>C60-K60</f>
        <v>0</v>
      </c>
      <c r="O60" s="34">
        <v>0</v>
      </c>
    </row>
    <row r="61" spans="1:15" ht="9.75" customHeight="1">
      <c r="A61" s="14" t="s">
        <v>133</v>
      </c>
      <c r="B61" s="14"/>
      <c r="C61" s="10">
        <v>58939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58939</v>
      </c>
      <c r="J61" s="10">
        <v>58959</v>
      </c>
      <c r="K61" s="10">
        <v>58959</v>
      </c>
      <c r="L61" s="14">
        <f>I61-J61</f>
        <v>-20</v>
      </c>
      <c r="M61" s="31">
        <f>(I61-J61)/J61*100</f>
        <v>-0.03392187791516139</v>
      </c>
      <c r="N61" s="33">
        <f>C61-K61</f>
        <v>-20</v>
      </c>
      <c r="O61" s="34">
        <f>(C61-K61)/K61*100</f>
        <v>-0.03392187791516139</v>
      </c>
    </row>
    <row r="62" spans="1:15" ht="9.75" customHeight="1">
      <c r="A62" s="14" t="s">
        <v>50</v>
      </c>
      <c r="B62" s="14" t="s">
        <v>142</v>
      </c>
      <c r="C62" s="10">
        <v>3345824</v>
      </c>
      <c r="D62" s="10">
        <v>52299</v>
      </c>
      <c r="E62" s="10">
        <v>0</v>
      </c>
      <c r="F62" s="10">
        <v>1210573</v>
      </c>
      <c r="G62" s="10">
        <v>262339</v>
      </c>
      <c r="H62" s="10">
        <v>0</v>
      </c>
      <c r="I62" s="10">
        <v>4871035</v>
      </c>
      <c r="J62" s="10">
        <v>4833848</v>
      </c>
      <c r="K62" s="10">
        <v>3358684</v>
      </c>
      <c r="L62" s="14">
        <f>I62-J62</f>
        <v>37187</v>
      </c>
      <c r="M62" s="31">
        <f>(I62-J62)/J62*100</f>
        <v>0.7693042892536133</v>
      </c>
      <c r="N62" s="33">
        <f>C62-K62</f>
        <v>-12860</v>
      </c>
      <c r="O62" s="34">
        <f>(C62-K62)/K62*100</f>
        <v>-0.3828880597281554</v>
      </c>
    </row>
    <row r="63" spans="1:15" ht="9.75" customHeight="1">
      <c r="A63" s="14" t="s">
        <v>110</v>
      </c>
      <c r="B63" s="14" t="s">
        <v>140</v>
      </c>
      <c r="C63" s="10">
        <v>25179401</v>
      </c>
      <c r="D63" s="10">
        <v>4958393</v>
      </c>
      <c r="E63" s="10">
        <v>0</v>
      </c>
      <c r="F63" s="10">
        <v>4537737</v>
      </c>
      <c r="G63" s="10">
        <v>807841</v>
      </c>
      <c r="H63" s="10">
        <v>0</v>
      </c>
      <c r="I63" s="10">
        <v>35483372</v>
      </c>
      <c r="J63" s="10">
        <v>35653979</v>
      </c>
      <c r="K63" s="10">
        <v>25288605</v>
      </c>
      <c r="L63" s="14">
        <f>I63-J63</f>
        <v>-170607</v>
      </c>
      <c r="M63" s="31">
        <f>(I63-J63)/J63*100</f>
        <v>-0.4785076021949752</v>
      </c>
      <c r="N63" s="33">
        <f>C63-K63</f>
        <v>-109204</v>
      </c>
      <c r="O63" s="34">
        <f>(C63-K63)/K63*100</f>
        <v>-0.4318308582066903</v>
      </c>
    </row>
    <row r="64" spans="1:15" ht="9.75" customHeight="1">
      <c r="A64" s="14" t="s">
        <v>30</v>
      </c>
      <c r="B64" s="14"/>
      <c r="C64" s="10">
        <v>343247</v>
      </c>
      <c r="D64" s="10">
        <v>6245</v>
      </c>
      <c r="E64" s="10">
        <v>41190</v>
      </c>
      <c r="F64" s="10">
        <v>67532</v>
      </c>
      <c r="G64" s="10">
        <v>0</v>
      </c>
      <c r="H64" s="10">
        <v>0</v>
      </c>
      <c r="I64" s="10">
        <v>458214</v>
      </c>
      <c r="J64" s="10">
        <v>471504</v>
      </c>
      <c r="K64" s="10">
        <v>345376</v>
      </c>
      <c r="L64" s="14">
        <f>I64-J64</f>
        <v>-13290</v>
      </c>
      <c r="M64" s="31">
        <f>(I64-J64)/J64*100</f>
        <v>-2.8186399267026365</v>
      </c>
      <c r="N64" s="33">
        <f>C64-K64</f>
        <v>-2129</v>
      </c>
      <c r="O64" s="34">
        <f>(C64-K64)/K64*100</f>
        <v>-0.6164296303159456</v>
      </c>
    </row>
    <row r="65" spans="1:15" ht="9.75" customHeight="1">
      <c r="A65" s="14" t="s">
        <v>114</v>
      </c>
      <c r="B65" s="14" t="s">
        <v>142</v>
      </c>
      <c r="C65" s="10">
        <v>6273699</v>
      </c>
      <c r="D65" s="10">
        <v>98350</v>
      </c>
      <c r="E65" s="10">
        <v>0</v>
      </c>
      <c r="F65" s="10">
        <v>855435</v>
      </c>
      <c r="G65" s="10">
        <v>91978</v>
      </c>
      <c r="H65" s="10">
        <v>0</v>
      </c>
      <c r="I65" s="10">
        <v>7319462</v>
      </c>
      <c r="J65" s="10">
        <v>7303201</v>
      </c>
      <c r="K65" s="10">
        <v>6317262</v>
      </c>
      <c r="L65" s="14">
        <f>I65-J65</f>
        <v>16261</v>
      </c>
      <c r="M65" s="31">
        <f>(I65-J65)/J65*100</f>
        <v>0.22265579161794943</v>
      </c>
      <c r="N65" s="33">
        <f>C65-K65</f>
        <v>-43563</v>
      </c>
      <c r="O65" s="34">
        <f>(C65-K65)/K65*100</f>
        <v>-0.6895867228555662</v>
      </c>
    </row>
    <row r="66" spans="1:15" ht="9.75" customHeight="1">
      <c r="A66" s="14" t="s">
        <v>103</v>
      </c>
      <c r="B66" s="14"/>
      <c r="C66" s="10">
        <v>3524691</v>
      </c>
      <c r="D66" s="10">
        <v>666565</v>
      </c>
      <c r="E66" s="10">
        <v>422963</v>
      </c>
      <c r="F66" s="10">
        <v>579556</v>
      </c>
      <c r="G66" s="10">
        <v>491849</v>
      </c>
      <c r="H66" s="10">
        <v>0</v>
      </c>
      <c r="I66" s="10">
        <v>5685624</v>
      </c>
      <c r="J66" s="10">
        <v>5682738</v>
      </c>
      <c r="K66" s="10">
        <v>3549183</v>
      </c>
      <c r="L66" s="14">
        <f>I66-J66</f>
        <v>2886</v>
      </c>
      <c r="M66" s="31">
        <f>(I66-J66)/J66*100</f>
        <v>0.05078537845665241</v>
      </c>
      <c r="N66" s="33">
        <f>C66-K66</f>
        <v>-24492</v>
      </c>
      <c r="O66" s="34">
        <f>(C66-K66)/K66*100</f>
        <v>-0.6900743072419766</v>
      </c>
    </row>
    <row r="67" spans="1:15" ht="9.75" customHeight="1">
      <c r="A67" s="14" t="s">
        <v>91</v>
      </c>
      <c r="B67" s="14" t="s">
        <v>139</v>
      </c>
      <c r="C67" s="10">
        <v>15344377</v>
      </c>
      <c r="D67" s="10">
        <v>2979361</v>
      </c>
      <c r="E67" s="10">
        <v>0</v>
      </c>
      <c r="F67" s="10">
        <v>2798419</v>
      </c>
      <c r="G67" s="10">
        <v>1143068</v>
      </c>
      <c r="H67" s="10">
        <v>0</v>
      </c>
      <c r="I67" s="10">
        <v>22265225</v>
      </c>
      <c r="J67" s="10">
        <v>22349529</v>
      </c>
      <c r="K67" s="10">
        <v>15452856</v>
      </c>
      <c r="L67" s="14">
        <f>I67-J67</f>
        <v>-84304</v>
      </c>
      <c r="M67" s="31">
        <f>(I67-J67)/J67*100</f>
        <v>-0.37720705434105567</v>
      </c>
      <c r="N67" s="33">
        <f>C67-K67</f>
        <v>-108479</v>
      </c>
      <c r="O67" s="34">
        <f>(C67-K67)/K67*100</f>
        <v>-0.701999682129957</v>
      </c>
    </row>
    <row r="68" spans="1:15" ht="9.75" customHeight="1">
      <c r="A68" s="14" t="s">
        <v>47</v>
      </c>
      <c r="B68" s="14" t="s">
        <v>138</v>
      </c>
      <c r="C68" s="10">
        <v>446130</v>
      </c>
      <c r="D68" s="10">
        <v>877</v>
      </c>
      <c r="E68" s="10">
        <v>0</v>
      </c>
      <c r="F68" s="10">
        <v>74026</v>
      </c>
      <c r="G68" s="10">
        <v>5062</v>
      </c>
      <c r="H68" s="10">
        <v>0</v>
      </c>
      <c r="I68" s="10">
        <v>526095</v>
      </c>
      <c r="J68" s="10">
        <v>531267</v>
      </c>
      <c r="K68" s="10">
        <v>449406</v>
      </c>
      <c r="L68" s="14">
        <f>I68-J68</f>
        <v>-5172</v>
      </c>
      <c r="M68" s="31">
        <f>(I68-J68)/J68*100</f>
        <v>-0.9735217884792393</v>
      </c>
      <c r="N68" s="33">
        <f>C68-K68</f>
        <v>-3276</v>
      </c>
      <c r="O68" s="34">
        <f>(C68-K68)/K68*100</f>
        <v>-0.7289622301437898</v>
      </c>
    </row>
    <row r="69" spans="1:15" ht="9.75" customHeight="1">
      <c r="A69" s="14" t="s">
        <v>72</v>
      </c>
      <c r="B69" s="14"/>
      <c r="C69" s="10">
        <v>3474382</v>
      </c>
      <c r="D69" s="10">
        <v>194366</v>
      </c>
      <c r="E69" s="10">
        <v>416926</v>
      </c>
      <c r="F69" s="10">
        <v>558711</v>
      </c>
      <c r="G69" s="10">
        <v>63343</v>
      </c>
      <c r="H69" s="10">
        <v>0</v>
      </c>
      <c r="I69" s="10">
        <v>4707728</v>
      </c>
      <c r="J69" s="10">
        <v>4532032</v>
      </c>
      <c r="K69" s="10">
        <v>3507824</v>
      </c>
      <c r="L69" s="14">
        <f>I69-J69</f>
        <v>175696</v>
      </c>
      <c r="M69" s="31">
        <f>(I69-J69)/J69*100</f>
        <v>3.8767599169643994</v>
      </c>
      <c r="N69" s="33">
        <f>C69-K69</f>
        <v>-33442</v>
      </c>
      <c r="O69" s="34">
        <f>(C69-K69)/K69*100</f>
        <v>-0.9533545582674616</v>
      </c>
    </row>
    <row r="70" spans="1:15" ht="9.75" customHeight="1">
      <c r="A70" s="14" t="s">
        <v>12</v>
      </c>
      <c r="B70" s="14"/>
      <c r="C70" s="10">
        <v>222579</v>
      </c>
      <c r="D70" s="10">
        <v>0</v>
      </c>
      <c r="E70" s="10">
        <v>26709</v>
      </c>
      <c r="F70" s="10">
        <v>54944</v>
      </c>
      <c r="G70" s="10">
        <v>0</v>
      </c>
      <c r="H70" s="10">
        <v>0</v>
      </c>
      <c r="I70" s="10">
        <v>304232</v>
      </c>
      <c r="J70" s="10">
        <v>304420</v>
      </c>
      <c r="K70" s="10">
        <v>224921</v>
      </c>
      <c r="L70" s="14">
        <f>I70-J70</f>
        <v>-188</v>
      </c>
      <c r="M70" s="31">
        <f>(I70-J70)/J70*100</f>
        <v>-0.06175678339136719</v>
      </c>
      <c r="N70" s="33">
        <f>C70-K70</f>
        <v>-2342</v>
      </c>
      <c r="O70" s="34">
        <f>(C70-K70)/K70*100</f>
        <v>-1.0412544849080343</v>
      </c>
    </row>
    <row r="71" spans="1:15" ht="9.75" customHeight="1">
      <c r="A71" s="14" t="s">
        <v>54</v>
      </c>
      <c r="B71" s="14" t="s">
        <v>138</v>
      </c>
      <c r="C71" s="10">
        <v>1499185</v>
      </c>
      <c r="D71" s="10">
        <v>50738</v>
      </c>
      <c r="E71" s="10">
        <v>0</v>
      </c>
      <c r="F71" s="10">
        <v>473810</v>
      </c>
      <c r="G71" s="10">
        <v>53075</v>
      </c>
      <c r="H71" s="10">
        <v>0</v>
      </c>
      <c r="I71" s="10">
        <v>2076808</v>
      </c>
      <c r="J71" s="10">
        <v>2249106</v>
      </c>
      <c r="K71" s="10">
        <v>1515879</v>
      </c>
      <c r="L71" s="14">
        <f>I71-J71</f>
        <v>-172298</v>
      </c>
      <c r="M71" s="31">
        <f>(I71-J71)/J71*100</f>
        <v>-7.660732753369561</v>
      </c>
      <c r="N71" s="33">
        <f>C71-K71</f>
        <v>-16694</v>
      </c>
      <c r="O71" s="34">
        <f>(C71-K71)/K71*100</f>
        <v>-1.1012752337092868</v>
      </c>
    </row>
    <row r="72" spans="1:15" ht="9.75" customHeight="1">
      <c r="A72" s="14" t="s">
        <v>134</v>
      </c>
      <c r="B72" s="14"/>
      <c r="C72" s="10">
        <v>202873</v>
      </c>
      <c r="D72" s="10">
        <v>10265</v>
      </c>
      <c r="E72" s="10">
        <v>24345</v>
      </c>
      <c r="F72" s="10">
        <v>16208</v>
      </c>
      <c r="G72" s="10">
        <v>145</v>
      </c>
      <c r="H72" s="10">
        <v>0</v>
      </c>
      <c r="I72" s="10">
        <v>253836</v>
      </c>
      <c r="J72" s="10">
        <v>240712</v>
      </c>
      <c r="K72" s="10">
        <v>205627</v>
      </c>
      <c r="L72" s="14">
        <f>I72-J72</f>
        <v>13124</v>
      </c>
      <c r="M72" s="31">
        <f>(I72-J72)/J72*100</f>
        <v>5.452158596164711</v>
      </c>
      <c r="N72" s="33">
        <f>C72-K72</f>
        <v>-2754</v>
      </c>
      <c r="O72" s="34">
        <f>(C72-K72)/K72*100</f>
        <v>-1.3393182801869403</v>
      </c>
    </row>
    <row r="73" spans="1:15" ht="9.75" customHeight="1">
      <c r="A73" s="14" t="s">
        <v>87</v>
      </c>
      <c r="B73" s="14"/>
      <c r="C73" s="10">
        <v>5214905</v>
      </c>
      <c r="D73" s="10">
        <v>487633</v>
      </c>
      <c r="E73" s="10">
        <v>0</v>
      </c>
      <c r="F73" s="10">
        <v>869016</v>
      </c>
      <c r="G73" s="10">
        <v>142450</v>
      </c>
      <c r="H73" s="10">
        <v>0</v>
      </c>
      <c r="I73" s="10">
        <v>6714004</v>
      </c>
      <c r="J73" s="10">
        <v>6563250</v>
      </c>
      <c r="K73" s="10">
        <v>5285948</v>
      </c>
      <c r="L73" s="14">
        <f>I73-J73</f>
        <v>150754</v>
      </c>
      <c r="M73" s="31">
        <f>(I73-J73)/J73*100</f>
        <v>2.296941301946444</v>
      </c>
      <c r="N73" s="33">
        <f>C73-K73</f>
        <v>-71043</v>
      </c>
      <c r="O73" s="34">
        <f>(C73-K73)/K73*100</f>
        <v>-1.343997330280207</v>
      </c>
    </row>
    <row r="74" spans="1:15" ht="9.75" customHeight="1">
      <c r="A74" s="14" t="s">
        <v>79</v>
      </c>
      <c r="B74" s="14"/>
      <c r="C74" s="10">
        <v>9784561</v>
      </c>
      <c r="D74" s="10">
        <v>177188</v>
      </c>
      <c r="E74" s="10">
        <v>782765</v>
      </c>
      <c r="F74" s="10">
        <v>1657099</v>
      </c>
      <c r="G74" s="10">
        <v>318740</v>
      </c>
      <c r="H74" s="10">
        <v>0</v>
      </c>
      <c r="I74" s="10">
        <v>12720353</v>
      </c>
      <c r="J74" s="10">
        <v>12872244</v>
      </c>
      <c r="K74" s="10">
        <v>9924871</v>
      </c>
      <c r="L74" s="14">
        <f>I74-J74</f>
        <v>-151891</v>
      </c>
      <c r="M74" s="31">
        <f>(I74-J74)/J74*100</f>
        <v>-1.1799885086081339</v>
      </c>
      <c r="N74" s="33">
        <f>C74-K74</f>
        <v>-140310</v>
      </c>
      <c r="O74" s="34">
        <f>(C74-K74)/K74*100</f>
        <v>-1.4137211455947387</v>
      </c>
    </row>
    <row r="75" spans="1:15" ht="9.75" customHeight="1">
      <c r="A75" s="14" t="s">
        <v>55</v>
      </c>
      <c r="B75" s="14" t="s">
        <v>142</v>
      </c>
      <c r="C75" s="10">
        <v>3257365</v>
      </c>
      <c r="D75" s="10">
        <v>109327</v>
      </c>
      <c r="E75" s="10">
        <v>0</v>
      </c>
      <c r="F75" s="10">
        <v>773543</v>
      </c>
      <c r="G75" s="10">
        <v>310786</v>
      </c>
      <c r="H75" s="10">
        <v>0</v>
      </c>
      <c r="I75" s="10">
        <v>4451021</v>
      </c>
      <c r="J75" s="10">
        <v>4239393</v>
      </c>
      <c r="K75" s="10">
        <v>3309165</v>
      </c>
      <c r="L75" s="14">
        <f>I75-J75</f>
        <v>211628</v>
      </c>
      <c r="M75" s="31">
        <f>(I75-J75)/J75*100</f>
        <v>4.9919410632607075</v>
      </c>
      <c r="N75" s="33">
        <f>C75-K75</f>
        <v>-51800</v>
      </c>
      <c r="O75" s="34">
        <f>(C75-K75)/K75*100</f>
        <v>-1.5653495670357929</v>
      </c>
    </row>
    <row r="76" spans="1:15" ht="9.75" customHeight="1">
      <c r="A76" s="14" t="s">
        <v>64</v>
      </c>
      <c r="B76" s="14" t="s">
        <v>142</v>
      </c>
      <c r="C76" s="10">
        <v>3885989</v>
      </c>
      <c r="D76" s="10">
        <v>110575</v>
      </c>
      <c r="E76" s="10">
        <v>0</v>
      </c>
      <c r="F76" s="10">
        <v>775509</v>
      </c>
      <c r="G76" s="10">
        <v>243394</v>
      </c>
      <c r="H76" s="10">
        <v>0</v>
      </c>
      <c r="I76" s="10">
        <v>5015467</v>
      </c>
      <c r="J76" s="10">
        <v>4978448</v>
      </c>
      <c r="K76" s="10">
        <v>3948442</v>
      </c>
      <c r="L76" s="14">
        <f>I76-J76</f>
        <v>37019</v>
      </c>
      <c r="M76" s="31">
        <f>(I76-J76)/J76*100</f>
        <v>0.7435851494280948</v>
      </c>
      <c r="N76" s="33">
        <f>C76-K76</f>
        <v>-62453</v>
      </c>
      <c r="O76" s="34">
        <f>(C76-K76)/K76*100</f>
        <v>-1.5817124830502767</v>
      </c>
    </row>
    <row r="77" spans="1:15" ht="9.75" customHeight="1">
      <c r="A77" s="14" t="s">
        <v>77</v>
      </c>
      <c r="B77" s="14" t="s">
        <v>142</v>
      </c>
      <c r="C77" s="10">
        <v>5471382</v>
      </c>
      <c r="D77" s="10">
        <v>541132</v>
      </c>
      <c r="E77" s="10">
        <v>0</v>
      </c>
      <c r="F77" s="10">
        <v>817717</v>
      </c>
      <c r="G77" s="10">
        <v>320475</v>
      </c>
      <c r="H77" s="10">
        <v>0</v>
      </c>
      <c r="I77" s="10">
        <v>7150706</v>
      </c>
      <c r="J77" s="10">
        <v>7410478</v>
      </c>
      <c r="K77" s="10">
        <v>5565379</v>
      </c>
      <c r="L77" s="14">
        <f>I77-J77</f>
        <v>-259772</v>
      </c>
      <c r="M77" s="31">
        <f>(I77-J77)/J77*100</f>
        <v>-3.505468877986009</v>
      </c>
      <c r="N77" s="33">
        <f>C77-K77</f>
        <v>-93997</v>
      </c>
      <c r="O77" s="34">
        <f>(C77-K77)/K77*100</f>
        <v>-1.6889595479481272</v>
      </c>
    </row>
    <row r="78" spans="1:15" ht="9.75" customHeight="1">
      <c r="A78" s="14" t="s">
        <v>63</v>
      </c>
      <c r="B78" s="14" t="s">
        <v>142</v>
      </c>
      <c r="C78" s="10">
        <v>4019486</v>
      </c>
      <c r="D78" s="10">
        <v>91722</v>
      </c>
      <c r="E78" s="10">
        <v>0</v>
      </c>
      <c r="F78" s="10">
        <v>1127455</v>
      </c>
      <c r="G78" s="10">
        <v>113381</v>
      </c>
      <c r="H78" s="10">
        <v>0</v>
      </c>
      <c r="I78" s="10">
        <v>5352044</v>
      </c>
      <c r="J78" s="10">
        <v>5345680</v>
      </c>
      <c r="K78" s="10">
        <v>4089561</v>
      </c>
      <c r="L78" s="14">
        <f>I78-J78</f>
        <v>6364</v>
      </c>
      <c r="M78" s="31">
        <f>(I78-J78)/J78*100</f>
        <v>0.11904940063752413</v>
      </c>
      <c r="N78" s="33">
        <f>C78-K78</f>
        <v>-70075</v>
      </c>
      <c r="O78" s="34">
        <f>(C78-K78)/K78*100</f>
        <v>-1.7135091028107907</v>
      </c>
    </row>
    <row r="79" spans="1:15" ht="9.75" customHeight="1">
      <c r="A79" s="14" t="s">
        <v>58</v>
      </c>
      <c r="B79" s="14" t="s">
        <v>142</v>
      </c>
      <c r="C79" s="10">
        <v>4033549</v>
      </c>
      <c r="D79" s="10">
        <v>60412</v>
      </c>
      <c r="E79" s="10">
        <v>0</v>
      </c>
      <c r="F79" s="10">
        <v>665626</v>
      </c>
      <c r="G79" s="10">
        <v>356919</v>
      </c>
      <c r="H79" s="10">
        <v>0</v>
      </c>
      <c r="I79" s="10">
        <v>5116506</v>
      </c>
      <c r="J79" s="10">
        <v>5194184</v>
      </c>
      <c r="K79" s="10">
        <v>4106393</v>
      </c>
      <c r="L79" s="14">
        <f>I79-J79</f>
        <v>-77678</v>
      </c>
      <c r="M79" s="31">
        <f>(I79-J79)/J79*100</f>
        <v>-1.495480329537806</v>
      </c>
      <c r="N79" s="33">
        <f>C79-K79</f>
        <v>-72844</v>
      </c>
      <c r="O79" s="34">
        <f>(C79-K79)/K79*100</f>
        <v>-1.7739169144307425</v>
      </c>
    </row>
    <row r="80" spans="1:15" ht="9.75" customHeight="1">
      <c r="A80" s="14" t="s">
        <v>27</v>
      </c>
      <c r="B80" s="14" t="s">
        <v>138</v>
      </c>
      <c r="C80" s="10">
        <v>2104648</v>
      </c>
      <c r="D80" s="10">
        <v>33729</v>
      </c>
      <c r="E80" s="10">
        <v>252559</v>
      </c>
      <c r="F80" s="10">
        <v>414525</v>
      </c>
      <c r="G80" s="10">
        <v>868</v>
      </c>
      <c r="H80" s="10">
        <v>0</v>
      </c>
      <c r="I80" s="10">
        <v>2806329</v>
      </c>
      <c r="J80" s="10">
        <v>2806786</v>
      </c>
      <c r="K80" s="10">
        <v>2143671</v>
      </c>
      <c r="L80" s="14">
        <f>I80-J80</f>
        <v>-457</v>
      </c>
      <c r="M80" s="31">
        <f>(I80-J80)/J80*100</f>
        <v>-0.016281968058840253</v>
      </c>
      <c r="N80" s="33">
        <f>C80-K80</f>
        <v>-39023</v>
      </c>
      <c r="O80" s="34">
        <f>(C80-K80)/K80*100</f>
        <v>-1.820381952267862</v>
      </c>
    </row>
    <row r="81" spans="1:15" ht="9.75" customHeight="1">
      <c r="A81" s="14" t="s">
        <v>40</v>
      </c>
      <c r="B81" s="14" t="s">
        <v>138</v>
      </c>
      <c r="C81" s="10">
        <v>582054</v>
      </c>
      <c r="D81" s="10">
        <v>6952</v>
      </c>
      <c r="E81" s="10">
        <v>0</v>
      </c>
      <c r="F81" s="10">
        <v>117865</v>
      </c>
      <c r="G81" s="10">
        <v>29358</v>
      </c>
      <c r="H81" s="10">
        <v>0</v>
      </c>
      <c r="I81" s="10">
        <v>736229</v>
      </c>
      <c r="J81" s="10">
        <v>727604</v>
      </c>
      <c r="K81" s="10">
        <v>592894</v>
      </c>
      <c r="L81" s="14">
        <f>I81-J81</f>
        <v>8625</v>
      </c>
      <c r="M81" s="31">
        <f>(I81-J81)/J81*100</f>
        <v>1.1853975514153303</v>
      </c>
      <c r="N81" s="33">
        <f>C81-K81</f>
        <v>-10840</v>
      </c>
      <c r="O81" s="34">
        <f>(C81-K81)/K81*100</f>
        <v>-1.8283200707040381</v>
      </c>
    </row>
    <row r="82" spans="1:15" ht="9.75" customHeight="1">
      <c r="A82" s="14" t="s">
        <v>48</v>
      </c>
      <c r="B82" s="14" t="s">
        <v>138</v>
      </c>
      <c r="C82" s="10">
        <v>1530151</v>
      </c>
      <c r="D82" s="10">
        <v>80772</v>
      </c>
      <c r="E82" s="10">
        <v>183618</v>
      </c>
      <c r="F82" s="10">
        <v>739975</v>
      </c>
      <c r="G82" s="10">
        <v>37167</v>
      </c>
      <c r="H82" s="10">
        <v>0</v>
      </c>
      <c r="I82" s="10">
        <v>2571683</v>
      </c>
      <c r="J82" s="10">
        <v>2747726</v>
      </c>
      <c r="K82" s="10">
        <v>1563411</v>
      </c>
      <c r="L82" s="14">
        <f>I82-J82</f>
        <v>-176043</v>
      </c>
      <c r="M82" s="31">
        <f>(I82-J82)/J82*100</f>
        <v>-6.4068615284056705</v>
      </c>
      <c r="N82" s="33">
        <f>C82-K82</f>
        <v>-33260</v>
      </c>
      <c r="O82" s="34">
        <f>(C82-K82)/K82*100</f>
        <v>-2.127399640913362</v>
      </c>
    </row>
    <row r="83" spans="1:15" ht="9.75" customHeight="1">
      <c r="A83" s="14" t="s">
        <v>86</v>
      </c>
      <c r="B83" s="14"/>
      <c r="C83" s="10">
        <v>6633023</v>
      </c>
      <c r="D83" s="10">
        <v>441765</v>
      </c>
      <c r="E83" s="10">
        <v>0</v>
      </c>
      <c r="F83" s="10">
        <v>1474780</v>
      </c>
      <c r="G83" s="10">
        <v>387000</v>
      </c>
      <c r="H83" s="10">
        <v>0</v>
      </c>
      <c r="I83" s="10">
        <v>8936568</v>
      </c>
      <c r="J83" s="10">
        <v>8922587</v>
      </c>
      <c r="K83" s="10">
        <v>6784915</v>
      </c>
      <c r="L83" s="14">
        <f>I83-J83</f>
        <v>13981</v>
      </c>
      <c r="M83" s="31">
        <f>(I83-J83)/J83*100</f>
        <v>0.1566922239032245</v>
      </c>
      <c r="N83" s="33">
        <f>C83-K83</f>
        <v>-151892</v>
      </c>
      <c r="O83" s="34">
        <f>(C83-K83)/K83*100</f>
        <v>-2.238672113062581</v>
      </c>
    </row>
    <row r="84" spans="1:15" ht="9.75" customHeight="1">
      <c r="A84" s="14" t="s">
        <v>44</v>
      </c>
      <c r="B84" s="14" t="s">
        <v>138</v>
      </c>
      <c r="C84" s="10">
        <v>2992112</v>
      </c>
      <c r="D84" s="10">
        <v>133440</v>
      </c>
      <c r="E84" s="10">
        <v>0</v>
      </c>
      <c r="F84" s="10">
        <v>660433</v>
      </c>
      <c r="G84" s="10">
        <v>89374</v>
      </c>
      <c r="H84" s="10">
        <v>0</v>
      </c>
      <c r="I84" s="10">
        <v>3875359</v>
      </c>
      <c r="J84" s="10">
        <v>3760353</v>
      </c>
      <c r="K84" s="10">
        <v>3060942</v>
      </c>
      <c r="L84" s="14">
        <f>I84-J84</f>
        <v>115006</v>
      </c>
      <c r="M84" s="31">
        <f>(I84-J84)/J84*100</f>
        <v>3.058383082652081</v>
      </c>
      <c r="N84" s="33">
        <f>C84-K84</f>
        <v>-68830</v>
      </c>
      <c r="O84" s="34">
        <f>(C84-K84)/K84*100</f>
        <v>-2.2486541724737026</v>
      </c>
    </row>
    <row r="85" spans="1:15" ht="9.75" customHeight="1">
      <c r="A85" s="14" t="s">
        <v>41</v>
      </c>
      <c r="B85" s="14" t="s">
        <v>142</v>
      </c>
      <c r="C85" s="10">
        <v>1688646</v>
      </c>
      <c r="D85" s="10">
        <v>62226</v>
      </c>
      <c r="E85" s="10">
        <v>0</v>
      </c>
      <c r="F85" s="10">
        <v>290644</v>
      </c>
      <c r="G85" s="10">
        <v>51629</v>
      </c>
      <c r="H85" s="10">
        <v>0</v>
      </c>
      <c r="I85" s="10">
        <v>2093145</v>
      </c>
      <c r="J85" s="10">
        <v>2190640</v>
      </c>
      <c r="K85" s="10">
        <v>1728033</v>
      </c>
      <c r="L85" s="14">
        <f>I85-J85</f>
        <v>-97495</v>
      </c>
      <c r="M85" s="31">
        <f>(I85-J85)/J85*100</f>
        <v>-4.45052587371727</v>
      </c>
      <c r="N85" s="33">
        <f>C85-K85</f>
        <v>-39387</v>
      </c>
      <c r="O85" s="34">
        <f>(C85-K85)/K85*100</f>
        <v>-2.2792967495412415</v>
      </c>
    </row>
    <row r="86" spans="1:15" ht="9.75" customHeight="1">
      <c r="A86" s="14" t="s">
        <v>61</v>
      </c>
      <c r="B86" s="14" t="s">
        <v>142</v>
      </c>
      <c r="C86" s="10">
        <v>3256818</v>
      </c>
      <c r="D86" s="10">
        <v>216112</v>
      </c>
      <c r="E86" s="10">
        <v>0</v>
      </c>
      <c r="F86" s="10">
        <v>656213</v>
      </c>
      <c r="G86" s="10">
        <v>143607</v>
      </c>
      <c r="H86" s="10">
        <v>0</v>
      </c>
      <c r="I86" s="10">
        <v>4272750</v>
      </c>
      <c r="J86" s="10">
        <v>4224993</v>
      </c>
      <c r="K86" s="10">
        <v>3337397</v>
      </c>
      <c r="L86" s="14">
        <f>I86-J86</f>
        <v>47757</v>
      </c>
      <c r="M86" s="31">
        <f>(I86-J86)/J86*100</f>
        <v>1.1303450680273317</v>
      </c>
      <c r="N86" s="33">
        <f>C86-K86</f>
        <v>-80579</v>
      </c>
      <c r="O86" s="34">
        <f>(C86-K86)/K86*100</f>
        <v>-2.4144265725653855</v>
      </c>
    </row>
    <row r="87" spans="1:15" ht="9.75" customHeight="1">
      <c r="A87" s="14" t="s">
        <v>34</v>
      </c>
      <c r="B87" s="14" t="s">
        <v>141</v>
      </c>
      <c r="C87" s="10">
        <v>243952</v>
      </c>
      <c r="D87" s="10">
        <v>5074</v>
      </c>
      <c r="E87" s="10">
        <v>19516</v>
      </c>
      <c r="F87" s="10">
        <v>35867</v>
      </c>
      <c r="G87" s="10">
        <v>5496</v>
      </c>
      <c r="H87" s="10">
        <v>0</v>
      </c>
      <c r="I87" s="10">
        <v>309905</v>
      </c>
      <c r="J87" s="10">
        <v>314016</v>
      </c>
      <c r="K87" s="10">
        <v>250155</v>
      </c>
      <c r="L87" s="14">
        <f>I87-J87</f>
        <v>-4111</v>
      </c>
      <c r="M87" s="31">
        <f>(I87-J87)/J87*100</f>
        <v>-1.3091689595434628</v>
      </c>
      <c r="N87" s="33">
        <f>C87-K87</f>
        <v>-6203</v>
      </c>
      <c r="O87" s="34">
        <f>(C87-K87)/K87*100</f>
        <v>-2.479662609182307</v>
      </c>
    </row>
    <row r="88" spans="1:15" ht="9.75" customHeight="1">
      <c r="A88" s="14" t="s">
        <v>38</v>
      </c>
      <c r="B88" s="14" t="s">
        <v>138</v>
      </c>
      <c r="C88" s="10">
        <v>837394</v>
      </c>
      <c r="D88" s="10">
        <v>38526</v>
      </c>
      <c r="E88" s="10">
        <v>0</v>
      </c>
      <c r="F88" s="10">
        <v>111689</v>
      </c>
      <c r="G88" s="10">
        <v>19813</v>
      </c>
      <c r="H88" s="10">
        <v>0</v>
      </c>
      <c r="I88" s="10">
        <v>1007422</v>
      </c>
      <c r="J88" s="10">
        <v>1028950</v>
      </c>
      <c r="K88" s="10">
        <v>859821</v>
      </c>
      <c r="L88" s="37">
        <f>I88-J88</f>
        <v>-21528</v>
      </c>
      <c r="M88" s="31">
        <f>(I88-J88)/J88*100</f>
        <v>-2.0922299431459255</v>
      </c>
      <c r="N88" s="33">
        <f>C88-K88</f>
        <v>-22427</v>
      </c>
      <c r="O88" s="34">
        <f>(C88-K88)/K88*100</f>
        <v>-2.6083335950157065</v>
      </c>
    </row>
    <row r="89" spans="1:15" ht="9.75" customHeight="1">
      <c r="A89" s="14" t="s">
        <v>32</v>
      </c>
      <c r="B89" s="14" t="s">
        <v>138</v>
      </c>
      <c r="C89" s="10">
        <v>244344</v>
      </c>
      <c r="D89" s="10">
        <v>145</v>
      </c>
      <c r="E89" s="10">
        <v>0</v>
      </c>
      <c r="F89" s="10">
        <v>50464</v>
      </c>
      <c r="G89" s="10">
        <v>868</v>
      </c>
      <c r="H89" s="10">
        <v>0</v>
      </c>
      <c r="I89" s="10">
        <v>295821</v>
      </c>
      <c r="J89" s="10">
        <v>288412</v>
      </c>
      <c r="K89" s="10">
        <v>250954</v>
      </c>
      <c r="L89" s="14">
        <f>I89-J89</f>
        <v>7409</v>
      </c>
      <c r="M89" s="31">
        <f>(I89-J89)/J89*100</f>
        <v>2.568894498148482</v>
      </c>
      <c r="N89" s="33">
        <f>C89-K89</f>
        <v>-6610</v>
      </c>
      <c r="O89" s="34">
        <f>(C89-K89)/K89*100</f>
        <v>-2.6339488511838822</v>
      </c>
    </row>
    <row r="90" spans="1:15" ht="9.75" customHeight="1">
      <c r="A90" s="14" t="s">
        <v>60</v>
      </c>
      <c r="B90" s="14" t="s">
        <v>142</v>
      </c>
      <c r="C90" s="10">
        <v>3524761</v>
      </c>
      <c r="D90" s="10">
        <v>226677</v>
      </c>
      <c r="E90" s="10">
        <v>0</v>
      </c>
      <c r="F90" s="10">
        <v>516432</v>
      </c>
      <c r="G90" s="10">
        <v>131748</v>
      </c>
      <c r="H90" s="10">
        <v>0</v>
      </c>
      <c r="I90" s="10">
        <v>4399618</v>
      </c>
      <c r="J90" s="10">
        <v>4409049</v>
      </c>
      <c r="K90" s="10">
        <v>3622146</v>
      </c>
      <c r="L90" s="14">
        <f>I90-J90</f>
        <v>-9431</v>
      </c>
      <c r="M90" s="31">
        <f>(I90-J90)/J90*100</f>
        <v>-0.21390100223426864</v>
      </c>
      <c r="N90" s="33">
        <f>C90-K90</f>
        <v>-97385</v>
      </c>
      <c r="O90" s="34">
        <f>(C90-K90)/K90*100</f>
        <v>-2.6885995208365427</v>
      </c>
    </row>
    <row r="91" spans="1:15" ht="9.75" customHeight="1">
      <c r="A91" s="14" t="s">
        <v>57</v>
      </c>
      <c r="B91" s="14" t="s">
        <v>138</v>
      </c>
      <c r="C91" s="10">
        <v>2513629</v>
      </c>
      <c r="D91" s="10">
        <v>62037</v>
      </c>
      <c r="E91" s="10">
        <v>201089</v>
      </c>
      <c r="F91" s="10">
        <v>557132</v>
      </c>
      <c r="G91" s="10">
        <v>45989</v>
      </c>
      <c r="H91" s="10">
        <v>0</v>
      </c>
      <c r="I91" s="10">
        <v>3379876</v>
      </c>
      <c r="J91" s="10">
        <v>3335316</v>
      </c>
      <c r="K91" s="10">
        <v>2584667</v>
      </c>
      <c r="L91" s="14">
        <f>I91-J91</f>
        <v>44560</v>
      </c>
      <c r="M91" s="31">
        <f>(I91-J91)/J91*100</f>
        <v>1.3360053440213762</v>
      </c>
      <c r="N91" s="33">
        <f>C91-K91</f>
        <v>-71038</v>
      </c>
      <c r="O91" s="34">
        <f>(C91-K91)/K91*100</f>
        <v>-2.7484391606346197</v>
      </c>
    </row>
    <row r="92" spans="1:15" ht="9.75" customHeight="1">
      <c r="A92" s="14" t="s">
        <v>59</v>
      </c>
      <c r="B92" s="14" t="s">
        <v>142</v>
      </c>
      <c r="C92" s="10">
        <v>2375113</v>
      </c>
      <c r="D92" s="10">
        <v>82232</v>
      </c>
      <c r="E92" s="10">
        <v>0</v>
      </c>
      <c r="F92" s="10">
        <v>667787</v>
      </c>
      <c r="G92" s="10">
        <v>126686</v>
      </c>
      <c r="H92" s="10">
        <v>0</v>
      </c>
      <c r="I92" s="10">
        <v>3251818</v>
      </c>
      <c r="J92" s="10">
        <v>3259596</v>
      </c>
      <c r="K92" s="10">
        <v>2447637</v>
      </c>
      <c r="L92" s="14">
        <f>I92-J92</f>
        <v>-7778</v>
      </c>
      <c r="M92" s="31">
        <f>(I92-J92)/J92*100</f>
        <v>-0.23861852818570153</v>
      </c>
      <c r="N92" s="33">
        <f>C92-K92</f>
        <v>-72524</v>
      </c>
      <c r="O92" s="34">
        <f>(C92-K92)/K92*100</f>
        <v>-2.96302106889216</v>
      </c>
    </row>
    <row r="93" spans="1:15" ht="9.75" customHeight="1">
      <c r="A93" s="14" t="s">
        <v>73</v>
      </c>
      <c r="B93" s="14" t="s">
        <v>138</v>
      </c>
      <c r="C93" s="10">
        <v>1845039</v>
      </c>
      <c r="D93" s="10">
        <v>42387</v>
      </c>
      <c r="E93" s="10">
        <v>0</v>
      </c>
      <c r="F93" s="10">
        <v>281447</v>
      </c>
      <c r="G93" s="10">
        <v>71008</v>
      </c>
      <c r="H93" s="10">
        <v>0</v>
      </c>
      <c r="I93" s="10">
        <v>2239881</v>
      </c>
      <c r="J93" s="10">
        <v>2169153</v>
      </c>
      <c r="K93" s="10">
        <v>1905452</v>
      </c>
      <c r="L93" s="14">
        <f>I93-J93</f>
        <v>70728</v>
      </c>
      <c r="M93" s="31">
        <f>(I93-J93)/J93*100</f>
        <v>3.2606275352637644</v>
      </c>
      <c r="N93" s="33">
        <f>C93-K93</f>
        <v>-60413</v>
      </c>
      <c r="O93" s="34">
        <f>(C93-K93)/K93*100</f>
        <v>-3.1705338155986085</v>
      </c>
    </row>
    <row r="94" spans="1:15" ht="9.75" customHeight="1">
      <c r="A94" s="14" t="s">
        <v>62</v>
      </c>
      <c r="B94" s="14" t="s">
        <v>142</v>
      </c>
      <c r="C94" s="10">
        <v>6637374</v>
      </c>
      <c r="D94" s="10">
        <v>292933</v>
      </c>
      <c r="E94" s="10">
        <v>0</v>
      </c>
      <c r="F94" s="10">
        <v>1283113</v>
      </c>
      <c r="G94" s="10">
        <v>175423</v>
      </c>
      <c r="H94" s="10">
        <v>0</v>
      </c>
      <c r="I94" s="10">
        <v>8388843</v>
      </c>
      <c r="J94" s="10">
        <v>8739759</v>
      </c>
      <c r="K94" s="10">
        <v>6861730</v>
      </c>
      <c r="L94" s="14">
        <f>I94-J94</f>
        <v>-350916</v>
      </c>
      <c r="M94" s="31">
        <f>(I94-J94)/J94*100</f>
        <v>-4.015167923966782</v>
      </c>
      <c r="N94" s="33">
        <f>C94-K94</f>
        <v>-224356</v>
      </c>
      <c r="O94" s="34">
        <f>(C94-K94)/K94*100</f>
        <v>-3.269671059630735</v>
      </c>
    </row>
    <row r="95" spans="1:15" ht="9.75" customHeight="1">
      <c r="A95" s="14" t="s">
        <v>53</v>
      </c>
      <c r="B95" s="14" t="s">
        <v>138</v>
      </c>
      <c r="C95" s="10">
        <v>2670291</v>
      </c>
      <c r="D95" s="10">
        <v>41448</v>
      </c>
      <c r="E95" s="10">
        <v>213625</v>
      </c>
      <c r="F95" s="10">
        <v>712716</v>
      </c>
      <c r="G95" s="10">
        <v>99498</v>
      </c>
      <c r="H95" s="10">
        <v>0</v>
      </c>
      <c r="I95" s="10">
        <v>3737578</v>
      </c>
      <c r="J95" s="10">
        <v>3853335</v>
      </c>
      <c r="K95" s="10">
        <v>2765540</v>
      </c>
      <c r="L95" s="14">
        <f>I95-J95</f>
        <v>-115757</v>
      </c>
      <c r="M95" s="31">
        <f>(I95-J95)/J95*100</f>
        <v>-3.004073095124094</v>
      </c>
      <c r="N95" s="33">
        <f>C95-K95</f>
        <v>-95249</v>
      </c>
      <c r="O95" s="34">
        <f>(C95-K95)/K95*100</f>
        <v>-3.4441374921353516</v>
      </c>
    </row>
    <row r="96" spans="1:15" ht="9.75" customHeight="1">
      <c r="A96" s="14" t="s">
        <v>52</v>
      </c>
      <c r="B96" s="14" t="s">
        <v>142</v>
      </c>
      <c r="C96" s="10">
        <v>1550457</v>
      </c>
      <c r="D96" s="10">
        <v>9110</v>
      </c>
      <c r="E96" s="10">
        <v>0</v>
      </c>
      <c r="F96" s="10">
        <v>426085</v>
      </c>
      <c r="G96" s="10">
        <v>21404</v>
      </c>
      <c r="H96" s="10">
        <v>0</v>
      </c>
      <c r="I96" s="10">
        <v>2007056</v>
      </c>
      <c r="J96" s="10">
        <v>1936044</v>
      </c>
      <c r="K96" s="10">
        <v>1607413</v>
      </c>
      <c r="L96" s="14">
        <f>I96-J96</f>
        <v>71012</v>
      </c>
      <c r="M96" s="31">
        <f>(I96-J96)/J96*100</f>
        <v>3.667891845433265</v>
      </c>
      <c r="N96" s="33">
        <f>C96-K96</f>
        <v>-56956</v>
      </c>
      <c r="O96" s="34">
        <f>(C96-K96)/K96*100</f>
        <v>-3.543333293932549</v>
      </c>
    </row>
    <row r="97" spans="1:15" ht="9.75" customHeight="1">
      <c r="A97" s="14" t="s">
        <v>65</v>
      </c>
      <c r="B97" s="14" t="s">
        <v>138</v>
      </c>
      <c r="C97" s="10">
        <v>1438798</v>
      </c>
      <c r="D97" s="10">
        <v>51887</v>
      </c>
      <c r="E97" s="10">
        <v>172655</v>
      </c>
      <c r="F97" s="10">
        <v>200709</v>
      </c>
      <c r="G97" s="10">
        <v>166890</v>
      </c>
      <c r="H97" s="10">
        <v>0</v>
      </c>
      <c r="I97" s="10">
        <v>2030939</v>
      </c>
      <c r="J97" s="10">
        <v>2158116</v>
      </c>
      <c r="K97" s="10">
        <v>1493334</v>
      </c>
      <c r="L97" s="14">
        <f>I97-J97</f>
        <v>-127177</v>
      </c>
      <c r="M97" s="31">
        <f>(I97-J97)/J97*100</f>
        <v>-5.892964048271733</v>
      </c>
      <c r="N97" s="33">
        <f>C97-K97</f>
        <v>-54536</v>
      </c>
      <c r="O97" s="34">
        <f>(C97-K97)/K97*100</f>
        <v>-3.6519626553738145</v>
      </c>
    </row>
    <row r="98" spans="1:15" ht="9.75" customHeight="1">
      <c r="A98" s="14" t="s">
        <v>49</v>
      </c>
      <c r="B98" s="14" t="s">
        <v>138</v>
      </c>
      <c r="C98" s="10">
        <v>2344829</v>
      </c>
      <c r="D98" s="10">
        <v>33359</v>
      </c>
      <c r="E98" s="10">
        <v>281380</v>
      </c>
      <c r="F98" s="10">
        <v>708573</v>
      </c>
      <c r="G98" s="10">
        <v>232981</v>
      </c>
      <c r="H98" s="10">
        <v>0</v>
      </c>
      <c r="I98" s="10">
        <v>3601122</v>
      </c>
      <c r="J98" s="10">
        <v>3660577</v>
      </c>
      <c r="K98" s="10">
        <v>2433765</v>
      </c>
      <c r="L98" s="14">
        <f>I98-J98</f>
        <v>-59455</v>
      </c>
      <c r="M98" s="31">
        <f>(I98-J98)/J98*100</f>
        <v>-1.6241974967334385</v>
      </c>
      <c r="N98" s="33">
        <f>C98-K98</f>
        <v>-88936</v>
      </c>
      <c r="O98" s="34">
        <f>(C98-K98)/K98*100</f>
        <v>-3.654255854612093</v>
      </c>
    </row>
    <row r="99" spans="1:15" ht="9.75" customHeight="1">
      <c r="A99" s="14" t="s">
        <v>69</v>
      </c>
      <c r="B99" s="14" t="s">
        <v>138</v>
      </c>
      <c r="C99" s="10">
        <v>502361</v>
      </c>
      <c r="D99" s="10">
        <v>30331</v>
      </c>
      <c r="E99" s="10">
        <v>40189</v>
      </c>
      <c r="F99" s="10">
        <v>93486</v>
      </c>
      <c r="G99" s="10">
        <v>22127</v>
      </c>
      <c r="H99" s="10">
        <v>0</v>
      </c>
      <c r="I99" s="10">
        <v>688494</v>
      </c>
      <c r="J99" s="10">
        <v>734447</v>
      </c>
      <c r="K99" s="10">
        <v>522168</v>
      </c>
      <c r="L99" s="14">
        <f>I99-J99</f>
        <v>-45953</v>
      </c>
      <c r="M99" s="31">
        <f>(I99-J99)/J99*100</f>
        <v>-6.256816352983946</v>
      </c>
      <c r="N99" s="33">
        <f>C99-K99</f>
        <v>-19807</v>
      </c>
      <c r="O99" s="34">
        <f>(C99-K99)/K99*100</f>
        <v>-3.7932236368371863</v>
      </c>
    </row>
    <row r="100" spans="1:15" ht="9.75" customHeight="1">
      <c r="A100" s="14" t="s">
        <v>56</v>
      </c>
      <c r="B100" s="14" t="s">
        <v>142</v>
      </c>
      <c r="C100" s="10">
        <v>4931507</v>
      </c>
      <c r="D100" s="10">
        <v>83153</v>
      </c>
      <c r="E100" s="10">
        <v>0</v>
      </c>
      <c r="F100" s="10">
        <v>1229496</v>
      </c>
      <c r="G100" s="10">
        <v>263785</v>
      </c>
      <c r="H100" s="10">
        <v>0</v>
      </c>
      <c r="I100" s="10">
        <v>6507941</v>
      </c>
      <c r="J100" s="10">
        <v>6573721</v>
      </c>
      <c r="K100" s="10">
        <v>5127763</v>
      </c>
      <c r="L100" s="14">
        <f>I100-J100</f>
        <v>-65780</v>
      </c>
      <c r="M100" s="31">
        <f>(I100-J100)/J100*100</f>
        <v>-1.000650925100107</v>
      </c>
      <c r="N100" s="33">
        <f>C100-K100</f>
        <v>-196256</v>
      </c>
      <c r="O100" s="34">
        <f>(C100-K100)/K100*100</f>
        <v>-3.8273219725638645</v>
      </c>
    </row>
    <row r="101" spans="1:15" ht="9.75" customHeight="1">
      <c r="A101" s="14" t="s">
        <v>104</v>
      </c>
      <c r="B101" s="14"/>
      <c r="C101" s="10">
        <v>2732207</v>
      </c>
      <c r="D101" s="10">
        <v>2777654</v>
      </c>
      <c r="E101" s="10">
        <v>327865</v>
      </c>
      <c r="F101" s="10">
        <v>497187</v>
      </c>
      <c r="G101" s="10">
        <v>315269</v>
      </c>
      <c r="H101" s="10">
        <v>0</v>
      </c>
      <c r="I101" s="10">
        <v>6650182</v>
      </c>
      <c r="J101" s="10">
        <v>6817793</v>
      </c>
      <c r="K101" s="10">
        <v>2850672</v>
      </c>
      <c r="L101" s="14">
        <f>I101-J101</f>
        <v>-167611</v>
      </c>
      <c r="M101" s="31">
        <f>(I101-J101)/J101*100</f>
        <v>-2.4584348630121213</v>
      </c>
      <c r="N101" s="33">
        <f>C101-K101</f>
        <v>-118465</v>
      </c>
      <c r="O101" s="34">
        <f>(C101-K101)/K101*100</f>
        <v>-4.155686799463425</v>
      </c>
    </row>
    <row r="102" spans="1:15" ht="9.75" customHeight="1">
      <c r="A102" s="14" t="s">
        <v>51</v>
      </c>
      <c r="B102" s="14" t="s">
        <v>142</v>
      </c>
      <c r="C102" s="10">
        <v>1335241</v>
      </c>
      <c r="D102" s="10">
        <v>12264</v>
      </c>
      <c r="E102" s="10">
        <v>0</v>
      </c>
      <c r="F102" s="10">
        <v>1001260</v>
      </c>
      <c r="G102" s="10">
        <v>68115</v>
      </c>
      <c r="H102" s="10">
        <v>0</v>
      </c>
      <c r="I102" s="10">
        <v>2416880</v>
      </c>
      <c r="J102" s="10">
        <v>2202050</v>
      </c>
      <c r="K102" s="10">
        <v>1393344</v>
      </c>
      <c r="L102" s="14">
        <f>I102-J102</f>
        <v>214830</v>
      </c>
      <c r="M102" s="31">
        <f>(I102-J102)/J102*100</f>
        <v>9.755909266365432</v>
      </c>
      <c r="N102" s="33">
        <f>C102-K102</f>
        <v>-58103</v>
      </c>
      <c r="O102" s="34">
        <f>(C102-K102)/K102*100</f>
        <v>-4.170039846584907</v>
      </c>
    </row>
    <row r="103" spans="1:15" ht="9.75" customHeight="1">
      <c r="A103" s="14" t="s">
        <v>15</v>
      </c>
      <c r="B103" s="14" t="s">
        <v>141</v>
      </c>
      <c r="C103" s="10">
        <v>240728</v>
      </c>
      <c r="D103" s="10">
        <v>3835</v>
      </c>
      <c r="E103" s="10">
        <v>0</v>
      </c>
      <c r="F103" s="10">
        <v>84416</v>
      </c>
      <c r="G103" s="10">
        <v>0</v>
      </c>
      <c r="H103" s="10">
        <v>0</v>
      </c>
      <c r="I103" s="10">
        <v>328979</v>
      </c>
      <c r="J103" s="10">
        <v>328578</v>
      </c>
      <c r="K103" s="10">
        <v>251598</v>
      </c>
      <c r="L103" s="14">
        <f>I103-J103</f>
        <v>401</v>
      </c>
      <c r="M103" s="31">
        <f>(I103-J103)/J103*100</f>
        <v>0.12204103744012076</v>
      </c>
      <c r="N103" s="33">
        <f>C103-K103</f>
        <v>-10870</v>
      </c>
      <c r="O103" s="34">
        <f>(C103-K103)/K103*100</f>
        <v>-4.320384104802105</v>
      </c>
    </row>
    <row r="104" spans="1:15" ht="9.75" customHeight="1">
      <c r="A104" s="14" t="s">
        <v>129</v>
      </c>
      <c r="B104" s="14" t="s">
        <v>138</v>
      </c>
      <c r="C104" s="10">
        <v>2403103</v>
      </c>
      <c r="D104" s="10">
        <v>50112</v>
      </c>
      <c r="E104" s="10">
        <v>288372</v>
      </c>
      <c r="F104" s="10">
        <v>918855</v>
      </c>
      <c r="G104" s="10">
        <v>26031</v>
      </c>
      <c r="H104" s="10">
        <v>0</v>
      </c>
      <c r="I104" s="10">
        <v>3686473</v>
      </c>
      <c r="J104" s="10">
        <v>3451361</v>
      </c>
      <c r="K104" s="10">
        <v>2513636</v>
      </c>
      <c r="L104" s="14">
        <f>I104-J104</f>
        <v>235112</v>
      </c>
      <c r="M104" s="31">
        <f>(I104-J104)/J104*100</f>
        <v>6.8121532346225155</v>
      </c>
      <c r="N104" s="33">
        <f>C104-K104</f>
        <v>-110533</v>
      </c>
      <c r="O104" s="34">
        <f>(C104-K104)/K104*100</f>
        <v>-4.397335175021364</v>
      </c>
    </row>
    <row r="105" spans="1:15" ht="9.75" customHeight="1">
      <c r="A105" s="14" t="s">
        <v>70</v>
      </c>
      <c r="B105" s="14" t="s">
        <v>142</v>
      </c>
      <c r="C105" s="10">
        <v>4343694</v>
      </c>
      <c r="D105" s="10">
        <v>261643</v>
      </c>
      <c r="E105" s="10">
        <v>0</v>
      </c>
      <c r="F105" s="10">
        <v>964918</v>
      </c>
      <c r="G105" s="10">
        <v>238477</v>
      </c>
      <c r="H105" s="10">
        <v>0</v>
      </c>
      <c r="I105" s="10">
        <v>5808732</v>
      </c>
      <c r="J105" s="10">
        <v>6091630</v>
      </c>
      <c r="K105" s="10">
        <v>4545266</v>
      </c>
      <c r="L105" s="14">
        <f>I105-J105</f>
        <v>-282898</v>
      </c>
      <c r="M105" s="31">
        <f>(I105-J105)/J105*100</f>
        <v>-4.644044369076913</v>
      </c>
      <c r="N105" s="33">
        <f>C105-K105</f>
        <v>-201572</v>
      </c>
      <c r="O105" s="34">
        <f>(C105-K105)/K105*100</f>
        <v>-4.434767954174739</v>
      </c>
    </row>
    <row r="106" spans="1:15" ht="9.75" customHeight="1">
      <c r="A106" s="14" t="s">
        <v>18</v>
      </c>
      <c r="B106" s="14" t="s">
        <v>141</v>
      </c>
      <c r="C106" s="10">
        <v>458613</v>
      </c>
      <c r="D106" s="10">
        <v>0</v>
      </c>
      <c r="E106" s="10">
        <v>0</v>
      </c>
      <c r="F106" s="10">
        <v>101298</v>
      </c>
      <c r="G106" s="10">
        <v>0</v>
      </c>
      <c r="H106" s="10">
        <v>0</v>
      </c>
      <c r="I106" s="10">
        <v>559911</v>
      </c>
      <c r="J106" s="10">
        <v>528255</v>
      </c>
      <c r="K106" s="10">
        <v>480364</v>
      </c>
      <c r="L106" s="14">
        <f>I106-J106</f>
        <v>31656</v>
      </c>
      <c r="M106" s="31">
        <f>(I106-J106)/J106*100</f>
        <v>5.992560411165063</v>
      </c>
      <c r="N106" s="33">
        <f>C106-K106</f>
        <v>-21751</v>
      </c>
      <c r="O106" s="34">
        <f>(C106-K106)/K106*100</f>
        <v>-4.528024581359135</v>
      </c>
    </row>
    <row r="107" spans="1:15" ht="9.75" customHeight="1">
      <c r="A107" s="14" t="s">
        <v>67</v>
      </c>
      <c r="B107" s="14" t="s">
        <v>138</v>
      </c>
      <c r="C107" s="10">
        <v>1971779</v>
      </c>
      <c r="D107" s="10">
        <v>95329</v>
      </c>
      <c r="E107" s="10">
        <v>0</v>
      </c>
      <c r="F107" s="10">
        <v>437869</v>
      </c>
      <c r="G107" s="10">
        <v>89808</v>
      </c>
      <c r="H107" s="10">
        <v>0</v>
      </c>
      <c r="I107" s="10">
        <v>2594785</v>
      </c>
      <c r="J107" s="10">
        <v>2707195</v>
      </c>
      <c r="K107" s="10">
        <v>2077178</v>
      </c>
      <c r="L107" s="14">
        <f>I107-J107</f>
        <v>-112410</v>
      </c>
      <c r="M107" s="31">
        <f>(I107-J107)/J107*100</f>
        <v>-4.152268307233133</v>
      </c>
      <c r="N107" s="33">
        <f>C107-K107</f>
        <v>-105399</v>
      </c>
      <c r="O107" s="34">
        <f>(C107-K107)/K107*100</f>
        <v>-5.074143862490359</v>
      </c>
    </row>
    <row r="108" spans="1:15" ht="9.75" customHeight="1">
      <c r="A108" s="14" t="s">
        <v>14</v>
      </c>
      <c r="B108" s="14"/>
      <c r="C108" s="10">
        <v>646691</v>
      </c>
      <c r="D108" s="10">
        <v>198621</v>
      </c>
      <c r="E108" s="10">
        <v>0</v>
      </c>
      <c r="F108" s="10">
        <v>323828</v>
      </c>
      <c r="G108" s="10">
        <v>49026</v>
      </c>
      <c r="H108" s="10">
        <v>0</v>
      </c>
      <c r="I108" s="10">
        <v>1218166</v>
      </c>
      <c r="J108" s="10">
        <v>1224046</v>
      </c>
      <c r="K108" s="10">
        <v>681559</v>
      </c>
      <c r="L108" s="14">
        <f>I108-J108</f>
        <v>-5880</v>
      </c>
      <c r="M108" s="31">
        <f>(I108-J108)/J108*100</f>
        <v>-0.4803741035876103</v>
      </c>
      <c r="N108" s="33">
        <f>C108-K108</f>
        <v>-34868</v>
      </c>
      <c r="O108" s="34">
        <f>(C108-K108)/K108*100</f>
        <v>-5.115918064320184</v>
      </c>
    </row>
    <row r="109" spans="1:15" ht="9.75" customHeight="1">
      <c r="A109" s="14" t="s">
        <v>39</v>
      </c>
      <c r="B109" s="14" t="s">
        <v>138</v>
      </c>
      <c r="C109" s="10">
        <v>632136</v>
      </c>
      <c r="D109" s="10">
        <v>2830</v>
      </c>
      <c r="E109" s="10">
        <v>0</v>
      </c>
      <c r="F109" s="10">
        <v>136770</v>
      </c>
      <c r="G109" s="10">
        <v>7809</v>
      </c>
      <c r="H109" s="10">
        <v>0</v>
      </c>
      <c r="I109" s="10">
        <v>779545</v>
      </c>
      <c r="J109" s="10">
        <v>812827</v>
      </c>
      <c r="K109" s="10">
        <v>667837</v>
      </c>
      <c r="L109" s="14">
        <f>I109-J109</f>
        <v>-33282</v>
      </c>
      <c r="M109" s="31">
        <f>(I109-J109)/J109*100</f>
        <v>-4.0945982355408965</v>
      </c>
      <c r="N109" s="33">
        <f>C109-K109</f>
        <v>-35701</v>
      </c>
      <c r="O109" s="34">
        <f>(C109-K109)/K109*100</f>
        <v>-5.345765508649566</v>
      </c>
    </row>
    <row r="110" spans="1:15" ht="9.75" customHeight="1">
      <c r="A110" s="14" t="s">
        <v>132</v>
      </c>
      <c r="B110" s="14" t="s">
        <v>141</v>
      </c>
      <c r="C110" s="10">
        <v>466373</v>
      </c>
      <c r="D110" s="10">
        <v>5418</v>
      </c>
      <c r="E110" s="10">
        <v>0</v>
      </c>
      <c r="F110" s="10">
        <v>50649</v>
      </c>
      <c r="G110" s="10">
        <v>11714</v>
      </c>
      <c r="H110" s="10">
        <v>0</v>
      </c>
      <c r="I110" s="10">
        <v>534154</v>
      </c>
      <c r="J110" s="10">
        <v>559977</v>
      </c>
      <c r="K110" s="10">
        <v>492744</v>
      </c>
      <c r="L110" s="14">
        <f>I110-J110</f>
        <v>-25823</v>
      </c>
      <c r="M110" s="31">
        <f>(I110-J110)/J110*100</f>
        <v>-4.6114393984038635</v>
      </c>
      <c r="N110" s="33">
        <f>C110-K110</f>
        <v>-26371</v>
      </c>
      <c r="O110" s="34">
        <f>(C110-K110)/K110*100</f>
        <v>-5.351866283506243</v>
      </c>
    </row>
    <row r="111" spans="1:15" ht="9.75" customHeight="1">
      <c r="A111" s="14" t="s">
        <v>45</v>
      </c>
      <c r="B111" s="14" t="s">
        <v>142</v>
      </c>
      <c r="C111" s="10">
        <v>661057</v>
      </c>
      <c r="D111" s="10">
        <v>3907</v>
      </c>
      <c r="E111" s="10">
        <v>0</v>
      </c>
      <c r="F111" s="10">
        <v>347191</v>
      </c>
      <c r="G111" s="10">
        <v>4194</v>
      </c>
      <c r="H111" s="10">
        <v>0</v>
      </c>
      <c r="I111" s="10">
        <v>1016349</v>
      </c>
      <c r="J111" s="10">
        <v>1123412</v>
      </c>
      <c r="K111" s="10">
        <v>699238</v>
      </c>
      <c r="L111" s="14">
        <f>I111-J111</f>
        <v>-107063</v>
      </c>
      <c r="M111" s="31">
        <f>(I111-J111)/J111*100</f>
        <v>-9.530163466297315</v>
      </c>
      <c r="N111" s="33">
        <f>C111-K111</f>
        <v>-38181</v>
      </c>
      <c r="O111" s="34">
        <f>(C111-K111)/K111*100</f>
        <v>-5.460372577005254</v>
      </c>
    </row>
    <row r="112" spans="1:15" ht="9.75" customHeight="1">
      <c r="A112" s="14" t="s">
        <v>23</v>
      </c>
      <c r="B112" s="14" t="s">
        <v>138</v>
      </c>
      <c r="C112" s="10">
        <v>779303</v>
      </c>
      <c r="D112" s="10">
        <v>10358</v>
      </c>
      <c r="E112" s="10">
        <v>0</v>
      </c>
      <c r="F112" s="10">
        <v>294990</v>
      </c>
      <c r="G112" s="10">
        <v>22705</v>
      </c>
      <c r="H112" s="10">
        <v>0</v>
      </c>
      <c r="I112" s="10">
        <v>1107356</v>
      </c>
      <c r="J112" s="10">
        <v>1038948</v>
      </c>
      <c r="K112" s="10">
        <v>824874</v>
      </c>
      <c r="L112" s="14">
        <f>I112-J112</f>
        <v>68408</v>
      </c>
      <c r="M112" s="31">
        <f>(I112-J112)/J112*100</f>
        <v>6.584352633625552</v>
      </c>
      <c r="N112" s="33">
        <f>C112-K112</f>
        <v>-45571</v>
      </c>
      <c r="O112" s="34">
        <f>(C112-K112)/K112*100</f>
        <v>-5.524601333052078</v>
      </c>
    </row>
    <row r="113" spans="1:15" ht="9.75" customHeight="1">
      <c r="A113" s="14" t="s">
        <v>20</v>
      </c>
      <c r="B113" s="14" t="s">
        <v>141</v>
      </c>
      <c r="C113" s="10">
        <v>601998</v>
      </c>
      <c r="D113" s="10">
        <v>3607</v>
      </c>
      <c r="E113" s="10">
        <v>0</v>
      </c>
      <c r="F113" s="10">
        <v>143502</v>
      </c>
      <c r="G113" s="10">
        <v>0</v>
      </c>
      <c r="H113" s="10">
        <v>0</v>
      </c>
      <c r="I113" s="10">
        <v>749107</v>
      </c>
      <c r="J113" s="10">
        <v>767525</v>
      </c>
      <c r="K113" s="10">
        <v>637380</v>
      </c>
      <c r="L113" s="14">
        <f>I113-J113</f>
        <v>-18418</v>
      </c>
      <c r="M113" s="31">
        <f>(I113-J113)/J113*100</f>
        <v>-2.399661248819257</v>
      </c>
      <c r="N113" s="33">
        <f>C113-K113</f>
        <v>-35382</v>
      </c>
      <c r="O113" s="34">
        <f>(C113-K113)/K113*100</f>
        <v>-5.5511625717782165</v>
      </c>
    </row>
    <row r="114" spans="1:15" ht="9.75" customHeight="1">
      <c r="A114" s="14" t="s">
        <v>24</v>
      </c>
      <c r="B114" s="14" t="s">
        <v>138</v>
      </c>
      <c r="C114" s="10">
        <v>615199</v>
      </c>
      <c r="D114" s="10">
        <v>16311</v>
      </c>
      <c r="E114" s="10">
        <v>0</v>
      </c>
      <c r="F114" s="10">
        <v>136734</v>
      </c>
      <c r="G114" s="10">
        <v>46712</v>
      </c>
      <c r="H114" s="10">
        <v>0</v>
      </c>
      <c r="I114" s="10">
        <v>814956</v>
      </c>
      <c r="J114" s="10">
        <v>844882</v>
      </c>
      <c r="K114" s="10">
        <v>652481</v>
      </c>
      <c r="L114" s="14">
        <f>I114-J114</f>
        <v>-29926</v>
      </c>
      <c r="M114" s="31">
        <f>(I114-J114)/J114*100</f>
        <v>-3.5420330886443314</v>
      </c>
      <c r="N114" s="33">
        <f>C114-K114</f>
        <v>-37282</v>
      </c>
      <c r="O114" s="34">
        <f>(C114-K114)/K114*100</f>
        <v>-5.713882856359036</v>
      </c>
    </row>
    <row r="115" spans="1:15" ht="9.75" customHeight="1">
      <c r="A115" s="14" t="s">
        <v>123</v>
      </c>
      <c r="B115" s="14" t="s">
        <v>141</v>
      </c>
      <c r="C115" s="10">
        <v>112231</v>
      </c>
      <c r="D115" s="10">
        <v>2944</v>
      </c>
      <c r="E115" s="10">
        <v>0</v>
      </c>
      <c r="F115" s="10">
        <v>27736</v>
      </c>
      <c r="G115" s="10">
        <v>6074</v>
      </c>
      <c r="H115" s="10">
        <v>0</v>
      </c>
      <c r="I115" s="10">
        <v>148985</v>
      </c>
      <c r="J115" s="10">
        <v>154269</v>
      </c>
      <c r="K115" s="10">
        <v>119903</v>
      </c>
      <c r="L115" s="14">
        <f>I115-J115</f>
        <v>-5284</v>
      </c>
      <c r="M115" s="31">
        <f>(I115-J115)/J115*100</f>
        <v>-3.425185876618115</v>
      </c>
      <c r="N115" s="33">
        <f>C115-K115</f>
        <v>-7672</v>
      </c>
      <c r="O115" s="34">
        <f>(C115-K115)/K115*100</f>
        <v>-6.398505458579018</v>
      </c>
    </row>
    <row r="116" spans="1:15" ht="9.75" customHeight="1">
      <c r="A116" s="14" t="s">
        <v>31</v>
      </c>
      <c r="B116" s="14"/>
      <c r="C116" s="10">
        <v>194146</v>
      </c>
      <c r="D116" s="10">
        <v>0</v>
      </c>
      <c r="E116" s="10">
        <v>0</v>
      </c>
      <c r="F116" s="10">
        <v>4824</v>
      </c>
      <c r="G116" s="10">
        <v>0</v>
      </c>
      <c r="H116" s="10">
        <v>0</v>
      </c>
      <c r="I116" s="10">
        <v>198970</v>
      </c>
      <c r="J116" s="10">
        <v>212459</v>
      </c>
      <c r="K116" s="10">
        <v>207418</v>
      </c>
      <c r="L116" s="14">
        <f>I116-J116</f>
        <v>-13489</v>
      </c>
      <c r="M116" s="31">
        <f>(I116-J116)/J116*100</f>
        <v>-6.348989687422043</v>
      </c>
      <c r="N116" s="33">
        <f>C116-K116</f>
        <v>-13272</v>
      </c>
      <c r="O116" s="34">
        <f>(C116-K116)/K116*100</f>
        <v>-6.398673210618172</v>
      </c>
    </row>
    <row r="117" spans="1:15" ht="9.75" customHeight="1">
      <c r="A117" s="14" t="s">
        <v>68</v>
      </c>
      <c r="B117" s="14" t="s">
        <v>138</v>
      </c>
      <c r="C117" s="10">
        <v>969767</v>
      </c>
      <c r="D117" s="10">
        <v>64905</v>
      </c>
      <c r="E117" s="10">
        <v>0</v>
      </c>
      <c r="F117" s="10">
        <v>288681</v>
      </c>
      <c r="G117" s="10">
        <v>8388</v>
      </c>
      <c r="H117" s="10">
        <v>0</v>
      </c>
      <c r="I117" s="10">
        <v>1331741</v>
      </c>
      <c r="J117" s="10">
        <v>1315256</v>
      </c>
      <c r="K117" s="10">
        <v>1036339</v>
      </c>
      <c r="L117" s="14">
        <f>I117-J117</f>
        <v>16485</v>
      </c>
      <c r="M117" s="31">
        <f>(I117-J117)/J117*100</f>
        <v>1.2533681655890563</v>
      </c>
      <c r="N117" s="33">
        <f>C117-K117</f>
        <v>-66572</v>
      </c>
      <c r="O117" s="34">
        <f>(C117-K117)/K117*100</f>
        <v>-6.423766740419882</v>
      </c>
    </row>
    <row r="118" spans="1:15" ht="9.75" customHeight="1">
      <c r="A118" s="14" t="s">
        <v>46</v>
      </c>
      <c r="B118" s="14" t="s">
        <v>138</v>
      </c>
      <c r="C118" s="10">
        <v>1436363</v>
      </c>
      <c r="D118" s="10">
        <v>159611</v>
      </c>
      <c r="E118" s="10">
        <v>0</v>
      </c>
      <c r="F118" s="10">
        <v>403153</v>
      </c>
      <c r="G118" s="10">
        <v>68983</v>
      </c>
      <c r="H118" s="10">
        <v>0</v>
      </c>
      <c r="I118" s="10">
        <v>2068110</v>
      </c>
      <c r="J118" s="10">
        <v>2066725</v>
      </c>
      <c r="K118" s="10">
        <v>1536329</v>
      </c>
      <c r="L118" s="14">
        <f>I118-J118</f>
        <v>1385</v>
      </c>
      <c r="M118" s="31">
        <f>(I118-J118)/J118*100</f>
        <v>0.06701423750136085</v>
      </c>
      <c r="N118" s="33">
        <f>C118-K118</f>
        <v>-99966</v>
      </c>
      <c r="O118" s="34">
        <f>(C118-K118)/K118*100</f>
        <v>-6.506809413869035</v>
      </c>
    </row>
    <row r="119" spans="1:15" s="8" customFormat="1" ht="9.75" customHeight="1">
      <c r="A119" s="14" t="s">
        <v>11</v>
      </c>
      <c r="B119" s="14" t="s">
        <v>143</v>
      </c>
      <c r="C119" s="10">
        <v>214560</v>
      </c>
      <c r="D119" s="10">
        <v>0</v>
      </c>
      <c r="E119" s="10">
        <v>0</v>
      </c>
      <c r="F119" s="10">
        <v>59091</v>
      </c>
      <c r="G119" s="10">
        <v>39336</v>
      </c>
      <c r="H119" s="10">
        <v>0</v>
      </c>
      <c r="I119" s="10">
        <v>312987</v>
      </c>
      <c r="J119" s="10">
        <v>356809</v>
      </c>
      <c r="K119" s="10">
        <v>230453</v>
      </c>
      <c r="L119" s="14">
        <f>I119-J119</f>
        <v>-43822</v>
      </c>
      <c r="M119" s="31">
        <f>(I119-J119)/J119*100</f>
        <v>-12.281640877892654</v>
      </c>
      <c r="N119" s="33">
        <f>C119-K119</f>
        <v>-15893</v>
      </c>
      <c r="O119" s="34">
        <f>(C119-K119)/K119*100</f>
        <v>-6.896417056840224</v>
      </c>
    </row>
    <row r="120" spans="1:15" ht="9.75" customHeight="1">
      <c r="A120" s="14" t="s">
        <v>37</v>
      </c>
      <c r="B120" s="14" t="s">
        <v>141</v>
      </c>
      <c r="C120" s="10">
        <v>130159</v>
      </c>
      <c r="D120" s="10">
        <v>14336</v>
      </c>
      <c r="E120" s="10">
        <v>0</v>
      </c>
      <c r="F120" s="10">
        <v>118181</v>
      </c>
      <c r="G120" s="10">
        <v>19524</v>
      </c>
      <c r="H120" s="10">
        <v>0</v>
      </c>
      <c r="I120" s="10">
        <v>282200</v>
      </c>
      <c r="J120" s="10">
        <v>322786</v>
      </c>
      <c r="K120" s="10">
        <v>140278</v>
      </c>
      <c r="L120" s="14">
        <f>I120-J120</f>
        <v>-40586</v>
      </c>
      <c r="M120" s="31">
        <f>(I120-J120)/J120*100</f>
        <v>-12.573655610838141</v>
      </c>
      <c r="N120" s="33">
        <f>C120-K120</f>
        <v>-10119</v>
      </c>
      <c r="O120" s="34">
        <f>(C120-K120)/K120*100</f>
        <v>-7.213533127076234</v>
      </c>
    </row>
    <row r="121" spans="1:15" ht="9.75" customHeight="1">
      <c r="A121" s="14" t="s">
        <v>66</v>
      </c>
      <c r="B121" s="14" t="s">
        <v>138</v>
      </c>
      <c r="C121" s="10">
        <v>602062</v>
      </c>
      <c r="D121" s="10">
        <v>-2</v>
      </c>
      <c r="E121" s="10">
        <v>0</v>
      </c>
      <c r="F121" s="10">
        <v>176307</v>
      </c>
      <c r="G121" s="10">
        <v>2314</v>
      </c>
      <c r="H121" s="10">
        <v>0</v>
      </c>
      <c r="I121" s="10">
        <v>780681</v>
      </c>
      <c r="J121" s="10">
        <v>885028</v>
      </c>
      <c r="K121" s="10">
        <v>648893</v>
      </c>
      <c r="L121" s="14">
        <f>I121-J121</f>
        <v>-104347</v>
      </c>
      <c r="M121" s="31">
        <f>(I121-J121)/J121*100</f>
        <v>-11.790248444117022</v>
      </c>
      <c r="N121" s="33">
        <f>C121-K121</f>
        <v>-46831</v>
      </c>
      <c r="O121" s="34">
        <f>(C121-K121)/K121*100</f>
        <v>-7.217060439856803</v>
      </c>
    </row>
    <row r="122" spans="1:15" ht="9.75" customHeight="1">
      <c r="A122" s="14" t="s">
        <v>17</v>
      </c>
      <c r="B122" s="14"/>
      <c r="C122" s="10">
        <v>332542</v>
      </c>
      <c r="D122" s="10">
        <v>3588</v>
      </c>
      <c r="E122" s="10">
        <v>0</v>
      </c>
      <c r="F122" s="10">
        <v>38201</v>
      </c>
      <c r="G122" s="10">
        <v>2169</v>
      </c>
      <c r="H122" s="10">
        <v>0</v>
      </c>
      <c r="I122" s="10">
        <v>376500</v>
      </c>
      <c r="J122" s="10">
        <v>402779</v>
      </c>
      <c r="K122" s="10">
        <v>358527</v>
      </c>
      <c r="L122" s="14">
        <f>I122-J122</f>
        <v>-26279</v>
      </c>
      <c r="M122" s="31">
        <f>(I122-J122)/J122*100</f>
        <v>-6.524421581065547</v>
      </c>
      <c r="N122" s="33">
        <f>C122-K122</f>
        <v>-25985</v>
      </c>
      <c r="O122" s="34">
        <f>(C122-K122)/K122*100</f>
        <v>-7.247710772131527</v>
      </c>
    </row>
    <row r="123" spans="1:15" ht="9.75" customHeight="1">
      <c r="A123" s="14" t="s">
        <v>13</v>
      </c>
      <c r="B123" s="14"/>
      <c r="C123" s="10">
        <v>504045</v>
      </c>
      <c r="D123" s="10">
        <v>8161</v>
      </c>
      <c r="E123" s="10">
        <v>0</v>
      </c>
      <c r="F123" s="10">
        <v>299452</v>
      </c>
      <c r="G123" s="10">
        <v>2892</v>
      </c>
      <c r="H123" s="10">
        <v>0</v>
      </c>
      <c r="I123" s="10">
        <v>814550</v>
      </c>
      <c r="J123" s="10">
        <v>790988</v>
      </c>
      <c r="K123" s="10">
        <v>543682</v>
      </c>
      <c r="L123" s="14">
        <f>I123-J123</f>
        <v>23562</v>
      </c>
      <c r="M123" s="31">
        <f>(I123-J123)/J123*100</f>
        <v>2.978806252433665</v>
      </c>
      <c r="N123" s="33">
        <f>C123-K123</f>
        <v>-39637</v>
      </c>
      <c r="O123" s="34">
        <f>(C123-K123)/K123*100</f>
        <v>-7.290474946751961</v>
      </c>
    </row>
    <row r="124" spans="1:15" ht="9.75" customHeight="1">
      <c r="A124" s="14" t="s">
        <v>21</v>
      </c>
      <c r="B124" s="14"/>
      <c r="C124" s="10">
        <v>320605</v>
      </c>
      <c r="D124" s="10">
        <v>4316</v>
      </c>
      <c r="E124" s="10">
        <v>0</v>
      </c>
      <c r="F124" s="10">
        <v>107977</v>
      </c>
      <c r="G124" s="10">
        <v>0</v>
      </c>
      <c r="H124" s="10">
        <v>0</v>
      </c>
      <c r="I124" s="10">
        <v>432898</v>
      </c>
      <c r="J124" s="10">
        <v>464580</v>
      </c>
      <c r="K124" s="10">
        <v>346515</v>
      </c>
      <c r="L124" s="14">
        <f>I124-J124</f>
        <v>-31682</v>
      </c>
      <c r="M124" s="31">
        <f>(I124-J124)/J124*100</f>
        <v>-6.819492875285203</v>
      </c>
      <c r="N124" s="33">
        <f>C124-K124</f>
        <v>-25910</v>
      </c>
      <c r="O124" s="34">
        <f>(C124-K124)/K124*100</f>
        <v>-7.477309784569211</v>
      </c>
    </row>
    <row r="125" spans="1:15" ht="9.75" customHeight="1">
      <c r="A125" s="14" t="s">
        <v>71</v>
      </c>
      <c r="B125" s="14"/>
      <c r="C125" s="10">
        <v>300620</v>
      </c>
      <c r="D125" s="10">
        <v>1999</v>
      </c>
      <c r="E125" s="10">
        <v>0</v>
      </c>
      <c r="F125" s="10">
        <v>83302</v>
      </c>
      <c r="G125" s="10">
        <v>11570</v>
      </c>
      <c r="H125" s="10">
        <v>0</v>
      </c>
      <c r="I125" s="10">
        <v>397491</v>
      </c>
      <c r="J125" s="10">
        <v>429502</v>
      </c>
      <c r="K125" s="10">
        <v>325275</v>
      </c>
      <c r="L125" s="14">
        <f>I125-J125</f>
        <v>-32011</v>
      </c>
      <c r="M125" s="31">
        <f>(I125-J125)/J125*100</f>
        <v>-7.453050276832237</v>
      </c>
      <c r="N125" s="33">
        <f>C125-K125</f>
        <v>-24655</v>
      </c>
      <c r="O125" s="34">
        <f>(C125-K125)/K125*100</f>
        <v>-7.579740219814004</v>
      </c>
    </row>
    <row r="126" spans="1:15" ht="9.75" customHeight="1">
      <c r="A126" s="14" t="s">
        <v>124</v>
      </c>
      <c r="B126" s="14" t="s">
        <v>141</v>
      </c>
      <c r="C126" s="10">
        <v>75570</v>
      </c>
      <c r="D126" s="10">
        <v>6987</v>
      </c>
      <c r="E126" s="10">
        <v>0</v>
      </c>
      <c r="F126" s="10">
        <v>14842</v>
      </c>
      <c r="G126" s="10">
        <v>4917</v>
      </c>
      <c r="H126" s="10">
        <v>0</v>
      </c>
      <c r="I126" s="10">
        <v>102316</v>
      </c>
      <c r="J126" s="10">
        <v>109461</v>
      </c>
      <c r="K126" s="10">
        <v>82436</v>
      </c>
      <c r="L126" s="14">
        <f>I126-J126</f>
        <v>-7145</v>
      </c>
      <c r="M126" s="31">
        <f>(I126-J126)/J126*100</f>
        <v>-6.52743899653758</v>
      </c>
      <c r="N126" s="33">
        <f>C126-K126</f>
        <v>-6866</v>
      </c>
      <c r="O126" s="34">
        <f>(C126-K126)/K126*100</f>
        <v>-8.328885438400699</v>
      </c>
    </row>
    <row r="127" spans="1:15" ht="9.75" customHeight="1">
      <c r="A127" s="14" t="s">
        <v>19</v>
      </c>
      <c r="B127" s="14" t="s">
        <v>141</v>
      </c>
      <c r="C127" s="10">
        <v>290694</v>
      </c>
      <c r="D127" s="10">
        <v>1581</v>
      </c>
      <c r="E127" s="10">
        <v>0</v>
      </c>
      <c r="F127" s="10">
        <v>74211</v>
      </c>
      <c r="G127" s="10">
        <v>96027</v>
      </c>
      <c r="H127" s="10">
        <v>0</v>
      </c>
      <c r="I127" s="10">
        <v>462513</v>
      </c>
      <c r="J127" s="10">
        <v>461738</v>
      </c>
      <c r="K127" s="10">
        <v>317107</v>
      </c>
      <c r="L127" s="14">
        <f>I127-J127</f>
        <v>775</v>
      </c>
      <c r="M127" s="31">
        <f>(I127-J127)/J127*100</f>
        <v>0.1678441020665399</v>
      </c>
      <c r="N127" s="33">
        <f>C127-K127</f>
        <v>-26413</v>
      </c>
      <c r="O127" s="34">
        <f>(C127-K127)/K127*100</f>
        <v>-8.329365166962571</v>
      </c>
    </row>
    <row r="128" spans="1:15" ht="9.75" customHeight="1">
      <c r="A128" s="14" t="s">
        <v>16</v>
      </c>
      <c r="B128" s="14" t="s">
        <v>141</v>
      </c>
      <c r="C128" s="10">
        <v>36510</v>
      </c>
      <c r="D128" s="10">
        <v>0</v>
      </c>
      <c r="E128" s="10">
        <v>0</v>
      </c>
      <c r="F128" s="10">
        <v>0</v>
      </c>
      <c r="G128" s="10">
        <v>1012</v>
      </c>
      <c r="H128" s="10">
        <v>0</v>
      </c>
      <c r="I128" s="10">
        <v>37522</v>
      </c>
      <c r="J128" s="10">
        <v>40118</v>
      </c>
      <c r="K128" s="10">
        <v>40118</v>
      </c>
      <c r="L128" s="14">
        <f>I128-J128</f>
        <v>-2596</v>
      </c>
      <c r="M128" s="31">
        <f>(I128-J128)/J128*100</f>
        <v>-6.470910813101351</v>
      </c>
      <c r="N128" s="33">
        <f>C128-K128</f>
        <v>-3608</v>
      </c>
      <c r="O128" s="34">
        <f>(C128-K128)/K128*100</f>
        <v>-8.993469265666285</v>
      </c>
    </row>
    <row r="129" spans="1:15" ht="9.75" customHeight="1">
      <c r="A129" s="14" t="s">
        <v>33</v>
      </c>
      <c r="B129" s="14" t="s">
        <v>141</v>
      </c>
      <c r="C129" s="10">
        <v>178451</v>
      </c>
      <c r="D129" s="10">
        <v>7187</v>
      </c>
      <c r="E129" s="10">
        <v>0</v>
      </c>
      <c r="F129" s="10">
        <v>88683</v>
      </c>
      <c r="G129" s="10">
        <v>0</v>
      </c>
      <c r="H129" s="10">
        <v>0</v>
      </c>
      <c r="I129" s="10">
        <v>274321</v>
      </c>
      <c r="J129" s="10">
        <v>295073</v>
      </c>
      <c r="K129" s="10">
        <v>196689</v>
      </c>
      <c r="L129" s="14">
        <f>I129-J129</f>
        <v>-20752</v>
      </c>
      <c r="M129" s="31">
        <f>(I129-J129)/J129*100</f>
        <v>-7.032835942292246</v>
      </c>
      <c r="N129" s="33">
        <f>C129-K129</f>
        <v>-18238</v>
      </c>
      <c r="O129" s="34">
        <f>(C129-K129)/K129*100</f>
        <v>-9.272506342500089</v>
      </c>
    </row>
    <row r="130" spans="1:15" ht="9.75" customHeight="1">
      <c r="A130" s="14" t="s">
        <v>25</v>
      </c>
      <c r="B130" s="14" t="s">
        <v>141</v>
      </c>
      <c r="C130" s="10">
        <v>36457</v>
      </c>
      <c r="D130" s="10">
        <v>0</v>
      </c>
      <c r="E130" s="10">
        <v>0</v>
      </c>
      <c r="F130" s="10">
        <v>15956</v>
      </c>
      <c r="G130" s="10">
        <v>0</v>
      </c>
      <c r="H130" s="10">
        <v>0</v>
      </c>
      <c r="I130" s="10">
        <v>52413</v>
      </c>
      <c r="J130" s="10">
        <v>50540</v>
      </c>
      <c r="K130" s="10">
        <v>40263</v>
      </c>
      <c r="L130" s="14">
        <f>I130-J130</f>
        <v>1873</v>
      </c>
      <c r="M130" s="31">
        <f>(I130-J130)/J130*100</f>
        <v>3.7059754649782355</v>
      </c>
      <c r="N130" s="33">
        <f>C130-K130</f>
        <v>-3806</v>
      </c>
      <c r="O130" s="34">
        <f>(C130-K130)/K130*100</f>
        <v>-9.452847527506645</v>
      </c>
    </row>
    <row r="131" spans="1:15" ht="9.75" customHeight="1">
      <c r="A131" s="14" t="s">
        <v>35</v>
      </c>
      <c r="B131" s="14" t="s">
        <v>141</v>
      </c>
      <c r="C131" s="10">
        <v>110930</v>
      </c>
      <c r="D131" s="10">
        <v>0</v>
      </c>
      <c r="E131" s="10">
        <v>0</v>
      </c>
      <c r="F131" s="10">
        <v>1855</v>
      </c>
      <c r="G131" s="10">
        <v>0</v>
      </c>
      <c r="H131" s="10">
        <v>0</v>
      </c>
      <c r="I131" s="10">
        <v>112785</v>
      </c>
      <c r="J131" s="10">
        <v>128365</v>
      </c>
      <c r="K131" s="10">
        <v>122548</v>
      </c>
      <c r="L131" s="14">
        <f>I131-J131</f>
        <v>-15580</v>
      </c>
      <c r="M131" s="31">
        <f>(I131-J131)/J131*100</f>
        <v>-12.137264830756047</v>
      </c>
      <c r="N131" s="33">
        <f>C131-K131</f>
        <v>-11618</v>
      </c>
      <c r="O131" s="34">
        <f>(C131-K131)/K131*100</f>
        <v>-9.480366876652415</v>
      </c>
    </row>
    <row r="132" spans="1:15" ht="9.75" customHeight="1">
      <c r="A132" s="14" t="s">
        <v>10</v>
      </c>
      <c r="B132" s="14" t="s">
        <v>141</v>
      </c>
      <c r="C132" s="10">
        <v>26759</v>
      </c>
      <c r="D132" s="10">
        <v>0</v>
      </c>
      <c r="E132" s="10">
        <v>0</v>
      </c>
      <c r="F132" s="10">
        <v>3711</v>
      </c>
      <c r="G132" s="10">
        <v>0</v>
      </c>
      <c r="H132" s="10">
        <v>0</v>
      </c>
      <c r="I132" s="10">
        <v>30470</v>
      </c>
      <c r="J132" s="10">
        <v>29805</v>
      </c>
      <c r="K132" s="10">
        <v>29805</v>
      </c>
      <c r="L132" s="14">
        <f>I132-J132</f>
        <v>665</v>
      </c>
      <c r="M132" s="31">
        <f>(I132-J132)/J132*100</f>
        <v>2.2311692669015266</v>
      </c>
      <c r="N132" s="33">
        <f>C132-K132</f>
        <v>-3046</v>
      </c>
      <c r="O132" s="34">
        <f>(C132-K132)/K132*100</f>
        <v>-10.219761784935413</v>
      </c>
    </row>
    <row r="133" spans="1:15" ht="9.75" customHeight="1">
      <c r="A133" s="14" t="s">
        <v>125</v>
      </c>
      <c r="B133" s="14" t="s">
        <v>141</v>
      </c>
      <c r="C133" s="10">
        <v>20919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20919</v>
      </c>
      <c r="J133" s="10">
        <v>23626</v>
      </c>
      <c r="K133" s="10">
        <v>23626</v>
      </c>
      <c r="L133" s="14">
        <f>I133-J133</f>
        <v>-2707</v>
      </c>
      <c r="M133" s="31">
        <f>(I133-J133)/J133*100</f>
        <v>-11.457716075510032</v>
      </c>
      <c r="N133" s="33">
        <f>C133-K133</f>
        <v>-2707</v>
      </c>
      <c r="O133" s="34">
        <f>(C133-K133)/K133*100</f>
        <v>-11.457716075510032</v>
      </c>
    </row>
    <row r="134" spans="1:15" ht="9.75" customHeight="1">
      <c r="A134" s="14" t="s">
        <v>28</v>
      </c>
      <c r="B134" s="14" t="s">
        <v>141</v>
      </c>
      <c r="C134" s="10">
        <v>48637</v>
      </c>
      <c r="D134" s="10">
        <v>0</v>
      </c>
      <c r="E134" s="10">
        <v>3891</v>
      </c>
      <c r="F134" s="10">
        <v>2605</v>
      </c>
      <c r="G134" s="10">
        <v>0</v>
      </c>
      <c r="H134" s="10">
        <v>0</v>
      </c>
      <c r="I134" s="10">
        <v>55133</v>
      </c>
      <c r="J134" s="10">
        <v>59325</v>
      </c>
      <c r="K134" s="10">
        <v>54931</v>
      </c>
      <c r="L134" s="14">
        <f>I134-J134</f>
        <v>-4192</v>
      </c>
      <c r="M134" s="31">
        <f>(I134-J134)/J134*100</f>
        <v>-7.066160977665402</v>
      </c>
      <c r="N134" s="33">
        <f>C134-K134</f>
        <v>-6294</v>
      </c>
      <c r="O134" s="34">
        <f>(C134-K134)/K134*100</f>
        <v>-11.458010959203364</v>
      </c>
    </row>
    <row r="135" spans="1:15" ht="9.75" customHeight="1">
      <c r="A135" s="14" t="s">
        <v>131</v>
      </c>
      <c r="B135" s="14"/>
      <c r="C135" s="10">
        <v>85736</v>
      </c>
      <c r="D135" s="10">
        <v>0</v>
      </c>
      <c r="E135" s="10">
        <v>10289</v>
      </c>
      <c r="F135" s="10">
        <v>58181</v>
      </c>
      <c r="G135" s="10">
        <v>0</v>
      </c>
      <c r="H135" s="10">
        <v>0</v>
      </c>
      <c r="I135" s="10">
        <v>154206</v>
      </c>
      <c r="J135" s="10">
        <v>178342</v>
      </c>
      <c r="K135" s="10">
        <v>97190</v>
      </c>
      <c r="L135" s="14">
        <f>I135-J135</f>
        <v>-24136</v>
      </c>
      <c r="M135" s="31">
        <f>(I135-J135)/J135*100</f>
        <v>-13.533547902344933</v>
      </c>
      <c r="N135" s="33">
        <f>C135-K135</f>
        <v>-11454</v>
      </c>
      <c r="O135" s="34">
        <f>(C135-K135)/K135*100</f>
        <v>-11.785163082621668</v>
      </c>
    </row>
    <row r="136" spans="1:15" ht="12" customHeight="1">
      <c r="A136" s="16" t="s">
        <v>1</v>
      </c>
      <c r="B136" s="16"/>
      <c r="C136" s="12">
        <f aca="true" t="shared" si="0" ref="C136:I136">SUM(C6:C135)</f>
        <v>1096768035</v>
      </c>
      <c r="D136" s="12">
        <f t="shared" si="0"/>
        <v>197521968</v>
      </c>
      <c r="E136" s="12">
        <f t="shared" si="0"/>
        <v>33390252</v>
      </c>
      <c r="F136" s="12">
        <f t="shared" si="0"/>
        <v>205196416</v>
      </c>
      <c r="G136" s="12">
        <f t="shared" si="0"/>
        <v>63669040</v>
      </c>
      <c r="H136" s="12">
        <f t="shared" si="0"/>
        <v>6454285</v>
      </c>
      <c r="I136" s="12">
        <f t="shared" si="0"/>
        <v>1602999996</v>
      </c>
      <c r="J136" s="12">
        <v>1570760063</v>
      </c>
      <c r="K136" s="12">
        <v>1073968544</v>
      </c>
      <c r="L136" s="16">
        <f>I136-J136</f>
        <v>32239933</v>
      </c>
      <c r="M136" s="32">
        <f>(I136-J136)/J136*100</f>
        <v>2.052505265407935</v>
      </c>
      <c r="N136" s="35">
        <f>C136-K136</f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3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" sqref="I3"/>
    </sheetView>
  </sheetViews>
  <sheetFormatPr defaultColWidth="9.140625" defaultRowHeight="12.75"/>
  <cols>
    <col min="1" max="1" width="31.57421875" style="2" customWidth="1"/>
    <col min="2" max="2" width="20.7109375" style="2" customWidth="1"/>
    <col min="3" max="4" width="11.00390625" style="2" customWidth="1"/>
    <col min="5" max="6" width="12.28125" style="2" customWidth="1"/>
    <col min="7" max="7" width="9.28125" style="2" customWidth="1"/>
    <col min="8" max="8" width="11.8515625" style="2" customWidth="1"/>
    <col min="9" max="9" width="10.28125" style="2" customWidth="1"/>
    <col min="10" max="10" width="12.140625" style="2" customWidth="1"/>
    <col min="11" max="11" width="11.7109375" style="2" customWidth="1"/>
    <col min="12" max="12" width="11.8515625" style="2" customWidth="1"/>
    <col min="13" max="13" width="10.28125" style="7" customWidth="1"/>
    <col min="14" max="14" width="10.7109375" style="7" customWidth="1"/>
    <col min="15" max="16384" width="9.140625" style="2" customWidth="1"/>
  </cols>
  <sheetData>
    <row r="1" spans="1:10" ht="12.75">
      <c r="A1" s="17" t="s">
        <v>146</v>
      </c>
      <c r="B1" s="18"/>
      <c r="C1" s="18"/>
      <c r="D1" s="18"/>
      <c r="I1" s="1"/>
      <c r="J1" s="3"/>
    </row>
    <row r="2" spans="1:10" ht="12.75">
      <c r="A2" s="17"/>
      <c r="B2" s="18"/>
      <c r="C2" s="18"/>
      <c r="D2" s="18"/>
      <c r="I2" s="1"/>
      <c r="J2" s="3"/>
    </row>
    <row r="3" spans="1:10" ht="12.75">
      <c r="A3" s="17"/>
      <c r="B3" s="18"/>
      <c r="C3" s="18"/>
      <c r="D3" s="18"/>
      <c r="I3" s="1"/>
      <c r="J3" s="3"/>
    </row>
    <row r="4" spans="1:10" ht="12.75">
      <c r="A4" s="4"/>
      <c r="B4" s="4"/>
      <c r="C4" s="22" t="s">
        <v>147</v>
      </c>
      <c r="D4" s="23"/>
      <c r="E4" s="24"/>
      <c r="F4" s="24"/>
      <c r="G4" s="24"/>
      <c r="H4" s="40"/>
      <c r="I4" s="39"/>
      <c r="J4" s="4"/>
    </row>
    <row r="5" spans="1:15" s="8" customFormat="1" ht="46.5" customHeight="1">
      <c r="A5" s="13" t="s">
        <v>0</v>
      </c>
      <c r="B5" s="21" t="s">
        <v>137</v>
      </c>
      <c r="C5" s="20" t="s">
        <v>153</v>
      </c>
      <c r="D5" s="20" t="s">
        <v>3</v>
      </c>
      <c r="E5" s="20" t="s">
        <v>2</v>
      </c>
      <c r="F5" s="20" t="s">
        <v>5</v>
      </c>
      <c r="G5" s="20" t="s">
        <v>4</v>
      </c>
      <c r="H5" s="20" t="s">
        <v>6</v>
      </c>
      <c r="I5" s="19" t="s">
        <v>152</v>
      </c>
      <c r="J5" s="25" t="s">
        <v>148</v>
      </c>
      <c r="K5" s="26" t="s">
        <v>149</v>
      </c>
      <c r="L5" s="27" t="s">
        <v>150</v>
      </c>
      <c r="M5" s="28" t="s">
        <v>151</v>
      </c>
      <c r="N5" s="29" t="s">
        <v>144</v>
      </c>
      <c r="O5" s="30" t="s">
        <v>145</v>
      </c>
    </row>
    <row r="6" spans="1:15" ht="9.75" customHeight="1">
      <c r="A6" s="14" t="s">
        <v>38</v>
      </c>
      <c r="B6" s="14" t="s">
        <v>138</v>
      </c>
      <c r="C6" s="10">
        <v>837394</v>
      </c>
      <c r="D6" s="10">
        <v>38526</v>
      </c>
      <c r="E6" s="10">
        <v>0</v>
      </c>
      <c r="F6" s="10">
        <v>111689</v>
      </c>
      <c r="G6" s="10">
        <v>19813</v>
      </c>
      <c r="H6" s="10">
        <v>0</v>
      </c>
      <c r="I6" s="10">
        <v>1007422</v>
      </c>
      <c r="J6" s="10">
        <v>1028950</v>
      </c>
      <c r="K6" s="10">
        <v>859821</v>
      </c>
      <c r="L6" s="37">
        <f aca="true" t="shared" si="0" ref="L6:L37">I6-J6</f>
        <v>-21528</v>
      </c>
      <c r="M6" s="31">
        <f aca="true" t="shared" si="1" ref="M6:M13">(I6-J6)/J6*100</f>
        <v>-2.0922299431459255</v>
      </c>
      <c r="N6" s="33">
        <f aca="true" t="shared" si="2" ref="N6:N37">C6-K6</f>
        <v>-22427</v>
      </c>
      <c r="O6" s="34">
        <f aca="true" t="shared" si="3" ref="O6:O13">(C6-K6)/K6*100</f>
        <v>-2.6083335950157065</v>
      </c>
    </row>
    <row r="7" spans="1:15" ht="10.5" customHeight="1">
      <c r="A7" s="14" t="s">
        <v>74</v>
      </c>
      <c r="B7" s="14"/>
      <c r="C7" s="10">
        <v>4981681</v>
      </c>
      <c r="D7" s="10">
        <v>233657</v>
      </c>
      <c r="E7" s="10">
        <v>0</v>
      </c>
      <c r="F7" s="10">
        <v>984043</v>
      </c>
      <c r="G7" s="10">
        <v>166601</v>
      </c>
      <c r="H7" s="10">
        <v>0</v>
      </c>
      <c r="I7" s="10">
        <v>6365982</v>
      </c>
      <c r="J7" s="10">
        <v>6170760</v>
      </c>
      <c r="K7" s="10">
        <v>4976232</v>
      </c>
      <c r="L7" s="14">
        <f t="shared" si="0"/>
        <v>195222</v>
      </c>
      <c r="M7" s="31">
        <f t="shared" si="1"/>
        <v>3.16366217451335</v>
      </c>
      <c r="N7" s="33">
        <f t="shared" si="2"/>
        <v>5449</v>
      </c>
      <c r="O7" s="34">
        <f t="shared" si="3"/>
        <v>0.10950052167985737</v>
      </c>
    </row>
    <row r="8" spans="1:15" ht="9.75" customHeight="1">
      <c r="A8" s="14" t="s">
        <v>75</v>
      </c>
      <c r="B8" s="14" t="s">
        <v>139</v>
      </c>
      <c r="C8" s="10">
        <v>13528392</v>
      </c>
      <c r="D8" s="10">
        <v>939362</v>
      </c>
      <c r="E8" s="10">
        <v>0</v>
      </c>
      <c r="F8" s="10">
        <v>2760049</v>
      </c>
      <c r="G8" s="10">
        <v>905748</v>
      </c>
      <c r="H8" s="10">
        <v>0</v>
      </c>
      <c r="I8" s="10">
        <v>18133551</v>
      </c>
      <c r="J8" s="10">
        <v>18177719</v>
      </c>
      <c r="K8" s="10">
        <v>13336058</v>
      </c>
      <c r="L8" s="14">
        <f t="shared" si="0"/>
        <v>-44168</v>
      </c>
      <c r="M8" s="31">
        <f t="shared" si="1"/>
        <v>-0.24297878078102098</v>
      </c>
      <c r="N8" s="33">
        <f t="shared" si="2"/>
        <v>192334</v>
      </c>
      <c r="O8" s="34">
        <f t="shared" si="3"/>
        <v>1.4422102843283975</v>
      </c>
    </row>
    <row r="9" spans="1:15" ht="9.75" customHeight="1">
      <c r="A9" s="14" t="s">
        <v>39</v>
      </c>
      <c r="B9" s="14" t="s">
        <v>138</v>
      </c>
      <c r="C9" s="10">
        <v>632136</v>
      </c>
      <c r="D9" s="10">
        <v>2830</v>
      </c>
      <c r="E9" s="10">
        <v>0</v>
      </c>
      <c r="F9" s="10">
        <v>136770</v>
      </c>
      <c r="G9" s="10">
        <v>7809</v>
      </c>
      <c r="H9" s="10">
        <v>0</v>
      </c>
      <c r="I9" s="10">
        <v>779545</v>
      </c>
      <c r="J9" s="10">
        <v>812827</v>
      </c>
      <c r="K9" s="10">
        <v>667837</v>
      </c>
      <c r="L9" s="14">
        <f t="shared" si="0"/>
        <v>-33282</v>
      </c>
      <c r="M9" s="31">
        <f t="shared" si="1"/>
        <v>-4.0945982355408965</v>
      </c>
      <c r="N9" s="33">
        <f t="shared" si="2"/>
        <v>-35701</v>
      </c>
      <c r="O9" s="34">
        <f t="shared" si="3"/>
        <v>-5.345765508649566</v>
      </c>
    </row>
    <row r="10" spans="1:15" ht="9.75" customHeight="1">
      <c r="A10" s="14" t="s">
        <v>23</v>
      </c>
      <c r="B10" s="14" t="s">
        <v>138</v>
      </c>
      <c r="C10" s="10">
        <v>779303</v>
      </c>
      <c r="D10" s="10">
        <v>10358</v>
      </c>
      <c r="E10" s="10">
        <v>0</v>
      </c>
      <c r="F10" s="10">
        <v>294990</v>
      </c>
      <c r="G10" s="10">
        <v>22705</v>
      </c>
      <c r="H10" s="10">
        <v>0</v>
      </c>
      <c r="I10" s="10">
        <v>1107356</v>
      </c>
      <c r="J10" s="10">
        <v>1038948</v>
      </c>
      <c r="K10" s="10">
        <v>824874</v>
      </c>
      <c r="L10" s="14">
        <f t="shared" si="0"/>
        <v>68408</v>
      </c>
      <c r="M10" s="31">
        <f t="shared" si="1"/>
        <v>6.584352633625552</v>
      </c>
      <c r="N10" s="33">
        <f t="shared" si="2"/>
        <v>-45571</v>
      </c>
      <c r="O10" s="34">
        <f t="shared" si="3"/>
        <v>-5.524601333052078</v>
      </c>
    </row>
    <row r="11" spans="1:15" ht="9.75" customHeight="1">
      <c r="A11" s="14" t="s">
        <v>93</v>
      </c>
      <c r="B11" s="14" t="s">
        <v>139</v>
      </c>
      <c r="C11" s="10">
        <v>6878893</v>
      </c>
      <c r="D11" s="10">
        <v>628889</v>
      </c>
      <c r="E11" s="10">
        <v>825469</v>
      </c>
      <c r="F11" s="10">
        <v>1702397</v>
      </c>
      <c r="G11" s="10">
        <v>60740</v>
      </c>
      <c r="H11" s="10">
        <v>0</v>
      </c>
      <c r="I11" s="10">
        <v>10096388</v>
      </c>
      <c r="J11" s="10">
        <v>9884358</v>
      </c>
      <c r="K11" s="10">
        <v>6720976</v>
      </c>
      <c r="L11" s="14">
        <f t="shared" si="0"/>
        <v>212030</v>
      </c>
      <c r="M11" s="31">
        <f t="shared" si="1"/>
        <v>2.145106439892201</v>
      </c>
      <c r="N11" s="33">
        <f t="shared" si="2"/>
        <v>157917</v>
      </c>
      <c r="O11" s="34">
        <f t="shared" si="3"/>
        <v>2.349614103665896</v>
      </c>
    </row>
    <row r="12" spans="1:15" ht="9.75" customHeight="1">
      <c r="A12" s="14" t="s">
        <v>76</v>
      </c>
      <c r="B12" s="14" t="s">
        <v>140</v>
      </c>
      <c r="C12" s="10">
        <v>30780658</v>
      </c>
      <c r="D12" s="10">
        <v>5247671</v>
      </c>
      <c r="E12" s="10">
        <v>0</v>
      </c>
      <c r="F12" s="10">
        <v>6633379</v>
      </c>
      <c r="G12" s="10">
        <v>1957272</v>
      </c>
      <c r="H12" s="10">
        <v>0</v>
      </c>
      <c r="I12" s="10">
        <v>44618980</v>
      </c>
      <c r="J12" s="10">
        <v>44619617</v>
      </c>
      <c r="K12" s="10">
        <v>30500229</v>
      </c>
      <c r="L12" s="14">
        <f t="shared" si="0"/>
        <v>-637</v>
      </c>
      <c r="M12" s="31">
        <f t="shared" si="1"/>
        <v>-0.0014276231909386402</v>
      </c>
      <c r="N12" s="33">
        <f t="shared" si="2"/>
        <v>280429</v>
      </c>
      <c r="O12" s="34">
        <f t="shared" si="3"/>
        <v>0.9194324409826562</v>
      </c>
    </row>
    <row r="13" spans="1:15" ht="9.75" customHeight="1">
      <c r="A13" s="14" t="s">
        <v>43</v>
      </c>
      <c r="B13" s="14" t="s">
        <v>138</v>
      </c>
      <c r="C13" s="10">
        <v>1503921</v>
      </c>
      <c r="D13" s="10">
        <v>22422</v>
      </c>
      <c r="E13" s="10">
        <v>0</v>
      </c>
      <c r="F13" s="10">
        <v>131877</v>
      </c>
      <c r="G13" s="10">
        <v>67392</v>
      </c>
      <c r="H13" s="10">
        <v>0</v>
      </c>
      <c r="I13" s="10">
        <v>1725612</v>
      </c>
      <c r="J13" s="10">
        <v>1734934</v>
      </c>
      <c r="K13" s="10">
        <v>1467436</v>
      </c>
      <c r="L13" s="14">
        <f t="shared" si="0"/>
        <v>-9322</v>
      </c>
      <c r="M13" s="31">
        <f t="shared" si="1"/>
        <v>-0.5373115057979151</v>
      </c>
      <c r="N13" s="33">
        <f t="shared" si="2"/>
        <v>36485</v>
      </c>
      <c r="O13" s="34">
        <f t="shared" si="3"/>
        <v>2.4863094540409256</v>
      </c>
    </row>
    <row r="14" spans="1:15" ht="9.75" customHeight="1">
      <c r="A14" s="14" t="s">
        <v>127</v>
      </c>
      <c r="B14" s="14" t="s">
        <v>141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4">
        <f t="shared" si="0"/>
        <v>0</v>
      </c>
      <c r="M14" s="31">
        <v>0</v>
      </c>
      <c r="N14" s="33">
        <f t="shared" si="2"/>
        <v>0</v>
      </c>
      <c r="O14" s="34">
        <v>0</v>
      </c>
    </row>
    <row r="15" spans="1:15" ht="9.75" customHeight="1">
      <c r="A15" s="14" t="s">
        <v>10</v>
      </c>
      <c r="B15" s="14" t="s">
        <v>141</v>
      </c>
      <c r="C15" s="10">
        <v>26759</v>
      </c>
      <c r="D15" s="10">
        <v>0</v>
      </c>
      <c r="E15" s="10">
        <v>0</v>
      </c>
      <c r="F15" s="10">
        <v>3711</v>
      </c>
      <c r="G15" s="10">
        <v>0</v>
      </c>
      <c r="H15" s="10">
        <v>0</v>
      </c>
      <c r="I15" s="10">
        <v>30470</v>
      </c>
      <c r="J15" s="10">
        <v>29805</v>
      </c>
      <c r="K15" s="10">
        <v>29805</v>
      </c>
      <c r="L15" s="14">
        <f t="shared" si="0"/>
        <v>665</v>
      </c>
      <c r="M15" s="31">
        <f aca="true" t="shared" si="4" ref="M15:M36">(I15-J15)/J15*100</f>
        <v>2.2311692669015266</v>
      </c>
      <c r="N15" s="33">
        <f t="shared" si="2"/>
        <v>-3046</v>
      </c>
      <c r="O15" s="34">
        <f aca="true" t="shared" si="5" ref="O15:O36">(C15-K15)/K15*100</f>
        <v>-10.219761784935413</v>
      </c>
    </row>
    <row r="16" spans="1:15" ht="9.75" customHeight="1">
      <c r="A16" s="14" t="s">
        <v>40</v>
      </c>
      <c r="B16" s="14" t="s">
        <v>138</v>
      </c>
      <c r="C16" s="10">
        <v>582054</v>
      </c>
      <c r="D16" s="10">
        <v>6952</v>
      </c>
      <c r="E16" s="10">
        <v>0</v>
      </c>
      <c r="F16" s="10">
        <v>117865</v>
      </c>
      <c r="G16" s="10">
        <v>29358</v>
      </c>
      <c r="H16" s="10">
        <v>0</v>
      </c>
      <c r="I16" s="10">
        <v>736229</v>
      </c>
      <c r="J16" s="10">
        <v>727604</v>
      </c>
      <c r="K16" s="10">
        <v>592894</v>
      </c>
      <c r="L16" s="14">
        <f t="shared" si="0"/>
        <v>8625</v>
      </c>
      <c r="M16" s="31">
        <f t="shared" si="4"/>
        <v>1.1853975514153303</v>
      </c>
      <c r="N16" s="33">
        <f t="shared" si="2"/>
        <v>-10840</v>
      </c>
      <c r="O16" s="34">
        <f t="shared" si="5"/>
        <v>-1.8283200707040381</v>
      </c>
    </row>
    <row r="17" spans="1:15" ht="9.75" customHeight="1">
      <c r="A17" s="14" t="s">
        <v>125</v>
      </c>
      <c r="B17" s="14" t="s">
        <v>141</v>
      </c>
      <c r="C17" s="10">
        <v>20919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20919</v>
      </c>
      <c r="J17" s="10">
        <v>23626</v>
      </c>
      <c r="K17" s="10">
        <v>23626</v>
      </c>
      <c r="L17" s="14">
        <f t="shared" si="0"/>
        <v>-2707</v>
      </c>
      <c r="M17" s="31">
        <f t="shared" si="4"/>
        <v>-11.457716075510032</v>
      </c>
      <c r="N17" s="33">
        <f t="shared" si="2"/>
        <v>-2707</v>
      </c>
      <c r="O17" s="34">
        <f t="shared" si="5"/>
        <v>-11.457716075510032</v>
      </c>
    </row>
    <row r="18" spans="1:15" ht="9.75" customHeight="1">
      <c r="A18" s="14" t="s">
        <v>41</v>
      </c>
      <c r="B18" s="14" t="s">
        <v>142</v>
      </c>
      <c r="C18" s="10">
        <v>1688646</v>
      </c>
      <c r="D18" s="10">
        <v>62226</v>
      </c>
      <c r="E18" s="10">
        <v>0</v>
      </c>
      <c r="F18" s="10">
        <v>290644</v>
      </c>
      <c r="G18" s="10">
        <v>51629</v>
      </c>
      <c r="H18" s="10">
        <v>0</v>
      </c>
      <c r="I18" s="10">
        <v>2093145</v>
      </c>
      <c r="J18" s="10">
        <v>2190640</v>
      </c>
      <c r="K18" s="10">
        <v>1728033</v>
      </c>
      <c r="L18" s="14">
        <f t="shared" si="0"/>
        <v>-97495</v>
      </c>
      <c r="M18" s="31">
        <f t="shared" si="4"/>
        <v>-4.45052587371727</v>
      </c>
      <c r="N18" s="33">
        <f t="shared" si="2"/>
        <v>-39387</v>
      </c>
      <c r="O18" s="34">
        <f t="shared" si="5"/>
        <v>-2.2792967495412415</v>
      </c>
    </row>
    <row r="19" spans="1:15" ht="9.75" customHeight="1">
      <c r="A19" s="14" t="s">
        <v>77</v>
      </c>
      <c r="B19" s="14" t="s">
        <v>142</v>
      </c>
      <c r="C19" s="10">
        <v>5471382</v>
      </c>
      <c r="D19" s="10">
        <v>541132</v>
      </c>
      <c r="E19" s="10">
        <v>0</v>
      </c>
      <c r="F19" s="10">
        <v>817717</v>
      </c>
      <c r="G19" s="10">
        <v>320475</v>
      </c>
      <c r="H19" s="10">
        <v>0</v>
      </c>
      <c r="I19" s="10">
        <v>7150706</v>
      </c>
      <c r="J19" s="10">
        <v>7410478</v>
      </c>
      <c r="K19" s="10">
        <v>5565379</v>
      </c>
      <c r="L19" s="14">
        <f t="shared" si="0"/>
        <v>-259772</v>
      </c>
      <c r="M19" s="31">
        <f t="shared" si="4"/>
        <v>-3.505468877986009</v>
      </c>
      <c r="N19" s="33">
        <f t="shared" si="2"/>
        <v>-93997</v>
      </c>
      <c r="O19" s="34">
        <f t="shared" si="5"/>
        <v>-1.6889595479481272</v>
      </c>
    </row>
    <row r="20" spans="1:15" ht="9.75" customHeight="1">
      <c r="A20" s="14" t="s">
        <v>42</v>
      </c>
      <c r="B20" s="14"/>
      <c r="C20" s="10">
        <v>5361788</v>
      </c>
      <c r="D20" s="10">
        <v>143215</v>
      </c>
      <c r="E20" s="10">
        <v>0</v>
      </c>
      <c r="F20" s="10">
        <v>797122</v>
      </c>
      <c r="G20" s="10">
        <v>196537</v>
      </c>
      <c r="H20" s="10">
        <v>0</v>
      </c>
      <c r="I20" s="10">
        <v>6498662</v>
      </c>
      <c r="J20" s="10">
        <v>6323486</v>
      </c>
      <c r="K20" s="10">
        <v>5334447</v>
      </c>
      <c r="L20" s="14">
        <f t="shared" si="0"/>
        <v>175176</v>
      </c>
      <c r="M20" s="31">
        <f t="shared" si="4"/>
        <v>2.7702441343271733</v>
      </c>
      <c r="N20" s="33">
        <f t="shared" si="2"/>
        <v>27341</v>
      </c>
      <c r="O20" s="34">
        <f t="shared" si="5"/>
        <v>0.5125367259249178</v>
      </c>
    </row>
    <row r="21" spans="1:15" ht="9.75" customHeight="1">
      <c r="A21" s="14" t="s">
        <v>78</v>
      </c>
      <c r="B21" s="14" t="s">
        <v>140</v>
      </c>
      <c r="C21" s="10">
        <v>36825060</v>
      </c>
      <c r="D21" s="10">
        <v>5972229</v>
      </c>
      <c r="E21" s="10">
        <v>0</v>
      </c>
      <c r="F21" s="10">
        <v>6244143</v>
      </c>
      <c r="G21" s="10">
        <v>1395717</v>
      </c>
      <c r="H21" s="10">
        <v>0</v>
      </c>
      <c r="I21" s="10">
        <v>50437149</v>
      </c>
      <c r="J21" s="10">
        <v>49960980</v>
      </c>
      <c r="K21" s="10">
        <v>36118449</v>
      </c>
      <c r="L21" s="14">
        <f t="shared" si="0"/>
        <v>476169</v>
      </c>
      <c r="M21" s="31">
        <f t="shared" si="4"/>
        <v>0.9530817850250336</v>
      </c>
      <c r="N21" s="33">
        <f t="shared" si="2"/>
        <v>706611</v>
      </c>
      <c r="O21" s="34">
        <f t="shared" si="5"/>
        <v>1.956371382392417</v>
      </c>
    </row>
    <row r="22" spans="1:15" ht="9.75" customHeight="1">
      <c r="A22" s="14" t="s">
        <v>79</v>
      </c>
      <c r="B22" s="14"/>
      <c r="C22" s="10">
        <v>9784561</v>
      </c>
      <c r="D22" s="10">
        <v>177188</v>
      </c>
      <c r="E22" s="10">
        <v>782765</v>
      </c>
      <c r="F22" s="10">
        <v>1657099</v>
      </c>
      <c r="G22" s="10">
        <v>318740</v>
      </c>
      <c r="H22" s="10">
        <v>0</v>
      </c>
      <c r="I22" s="10">
        <v>12720353</v>
      </c>
      <c r="J22" s="10">
        <v>12872244</v>
      </c>
      <c r="K22" s="10">
        <v>9924871</v>
      </c>
      <c r="L22" s="14">
        <f t="shared" si="0"/>
        <v>-151891</v>
      </c>
      <c r="M22" s="31">
        <f t="shared" si="4"/>
        <v>-1.1799885086081339</v>
      </c>
      <c r="N22" s="33">
        <f t="shared" si="2"/>
        <v>-140310</v>
      </c>
      <c r="O22" s="34">
        <f t="shared" si="5"/>
        <v>-1.4137211455947387</v>
      </c>
    </row>
    <row r="23" spans="1:15" ht="9.75" customHeight="1">
      <c r="A23" s="14" t="s">
        <v>11</v>
      </c>
      <c r="B23" s="14" t="s">
        <v>143</v>
      </c>
      <c r="C23" s="10">
        <v>214560</v>
      </c>
      <c r="D23" s="10">
        <v>0</v>
      </c>
      <c r="E23" s="10">
        <v>0</v>
      </c>
      <c r="F23" s="10">
        <v>59091</v>
      </c>
      <c r="G23" s="10">
        <v>39336</v>
      </c>
      <c r="H23" s="10">
        <v>0</v>
      </c>
      <c r="I23" s="10">
        <v>312987</v>
      </c>
      <c r="J23" s="10">
        <v>356809</v>
      </c>
      <c r="K23" s="10">
        <v>230453</v>
      </c>
      <c r="L23" s="14">
        <f t="shared" si="0"/>
        <v>-43822</v>
      </c>
      <c r="M23" s="31">
        <f t="shared" si="4"/>
        <v>-12.281640877892654</v>
      </c>
      <c r="N23" s="33">
        <f t="shared" si="2"/>
        <v>-15893</v>
      </c>
      <c r="O23" s="34">
        <f t="shared" si="5"/>
        <v>-6.896417056840224</v>
      </c>
    </row>
    <row r="24" spans="1:15" ht="9.75" customHeight="1">
      <c r="A24" s="14" t="s">
        <v>80</v>
      </c>
      <c r="B24" s="14" t="s">
        <v>140</v>
      </c>
      <c r="C24" s="10">
        <v>78697712</v>
      </c>
      <c r="D24" s="10">
        <v>19172303</v>
      </c>
      <c r="E24" s="10">
        <v>0</v>
      </c>
      <c r="F24" s="10">
        <v>13085028</v>
      </c>
      <c r="G24" s="10">
        <v>4922103</v>
      </c>
      <c r="H24" s="10">
        <v>1965785</v>
      </c>
      <c r="I24" s="10">
        <v>117842931</v>
      </c>
      <c r="J24" s="10">
        <v>113670880</v>
      </c>
      <c r="K24" s="10">
        <v>74296675</v>
      </c>
      <c r="L24" s="14">
        <f t="shared" si="0"/>
        <v>4172051</v>
      </c>
      <c r="M24" s="31">
        <f t="shared" si="4"/>
        <v>3.670290051418622</v>
      </c>
      <c r="N24" s="33">
        <f t="shared" si="2"/>
        <v>4401037</v>
      </c>
      <c r="O24" s="34">
        <f t="shared" si="5"/>
        <v>5.923598868993801</v>
      </c>
    </row>
    <row r="25" spans="1:15" ht="9.75" customHeight="1">
      <c r="A25" s="14" t="s">
        <v>121</v>
      </c>
      <c r="B25" s="14"/>
      <c r="C25" s="10">
        <v>5024548</v>
      </c>
      <c r="D25" s="10">
        <v>10692877</v>
      </c>
      <c r="E25" s="10">
        <v>602946</v>
      </c>
      <c r="F25" s="10">
        <v>610410</v>
      </c>
      <c r="G25" s="10">
        <v>251781</v>
      </c>
      <c r="H25" s="10">
        <v>0</v>
      </c>
      <c r="I25" s="10">
        <v>17182562</v>
      </c>
      <c r="J25" s="10">
        <v>17370952</v>
      </c>
      <c r="K25" s="10">
        <v>4690523</v>
      </c>
      <c r="L25" s="14">
        <f t="shared" si="0"/>
        <v>-188390</v>
      </c>
      <c r="M25" s="31">
        <f t="shared" si="4"/>
        <v>-1.0845116606159524</v>
      </c>
      <c r="N25" s="33">
        <f t="shared" si="2"/>
        <v>334025</v>
      </c>
      <c r="O25" s="34">
        <f t="shared" si="5"/>
        <v>7.121274109518278</v>
      </c>
    </row>
    <row r="26" spans="1:15" ht="9.75" customHeight="1">
      <c r="A26" s="14" t="s">
        <v>14</v>
      </c>
      <c r="B26" s="14"/>
      <c r="C26" s="10">
        <v>646691</v>
      </c>
      <c r="D26" s="10">
        <v>198621</v>
      </c>
      <c r="E26" s="10">
        <v>0</v>
      </c>
      <c r="F26" s="10">
        <v>323828</v>
      </c>
      <c r="G26" s="10">
        <v>49026</v>
      </c>
      <c r="H26" s="10">
        <v>0</v>
      </c>
      <c r="I26" s="10">
        <v>1218166</v>
      </c>
      <c r="J26" s="10">
        <v>1224046</v>
      </c>
      <c r="K26" s="10">
        <v>681559</v>
      </c>
      <c r="L26" s="14">
        <f t="shared" si="0"/>
        <v>-5880</v>
      </c>
      <c r="M26" s="31">
        <f t="shared" si="4"/>
        <v>-0.4803741035876103</v>
      </c>
      <c r="N26" s="33">
        <f t="shared" si="2"/>
        <v>-34868</v>
      </c>
      <c r="O26" s="34">
        <f t="shared" si="5"/>
        <v>-5.115918064320184</v>
      </c>
    </row>
    <row r="27" spans="1:15" ht="9.75" customHeight="1">
      <c r="A27" s="14" t="s">
        <v>44</v>
      </c>
      <c r="B27" s="14" t="s">
        <v>138</v>
      </c>
      <c r="C27" s="10">
        <v>2992112</v>
      </c>
      <c r="D27" s="10">
        <v>133440</v>
      </c>
      <c r="E27" s="10">
        <v>0</v>
      </c>
      <c r="F27" s="10">
        <v>660433</v>
      </c>
      <c r="G27" s="10">
        <v>89374</v>
      </c>
      <c r="H27" s="10">
        <v>0</v>
      </c>
      <c r="I27" s="10">
        <v>3875359</v>
      </c>
      <c r="J27" s="10">
        <v>3760353</v>
      </c>
      <c r="K27" s="10">
        <v>3060942</v>
      </c>
      <c r="L27" s="14">
        <f t="shared" si="0"/>
        <v>115006</v>
      </c>
      <c r="M27" s="31">
        <f t="shared" si="4"/>
        <v>3.058383082652081</v>
      </c>
      <c r="N27" s="33">
        <f t="shared" si="2"/>
        <v>-68830</v>
      </c>
      <c r="O27" s="34">
        <f t="shared" si="5"/>
        <v>-2.2486541724737026</v>
      </c>
    </row>
    <row r="28" spans="1:15" ht="9.75" customHeight="1">
      <c r="A28" s="14" t="s">
        <v>12</v>
      </c>
      <c r="B28" s="14"/>
      <c r="C28" s="10">
        <v>222579</v>
      </c>
      <c r="D28" s="10">
        <v>0</v>
      </c>
      <c r="E28" s="10">
        <v>26709</v>
      </c>
      <c r="F28" s="10">
        <v>54944</v>
      </c>
      <c r="G28" s="10">
        <v>0</v>
      </c>
      <c r="H28" s="10">
        <v>0</v>
      </c>
      <c r="I28" s="10">
        <v>304232</v>
      </c>
      <c r="J28" s="10">
        <v>304420</v>
      </c>
      <c r="K28" s="10">
        <v>224921</v>
      </c>
      <c r="L28" s="14">
        <f t="shared" si="0"/>
        <v>-188</v>
      </c>
      <c r="M28" s="31">
        <f t="shared" si="4"/>
        <v>-0.06175678339136719</v>
      </c>
      <c r="N28" s="33">
        <f t="shared" si="2"/>
        <v>-2342</v>
      </c>
      <c r="O28" s="34">
        <f t="shared" si="5"/>
        <v>-1.0412544849080343</v>
      </c>
    </row>
    <row r="29" spans="1:15" ht="9.75" customHeight="1">
      <c r="A29" s="14" t="s">
        <v>13</v>
      </c>
      <c r="B29" s="14"/>
      <c r="C29" s="10">
        <v>504045</v>
      </c>
      <c r="D29" s="10">
        <v>8161</v>
      </c>
      <c r="E29" s="10">
        <v>0</v>
      </c>
      <c r="F29" s="10">
        <v>299452</v>
      </c>
      <c r="G29" s="10">
        <v>2892</v>
      </c>
      <c r="H29" s="10">
        <v>0</v>
      </c>
      <c r="I29" s="10">
        <v>814550</v>
      </c>
      <c r="J29" s="10">
        <v>790988</v>
      </c>
      <c r="K29" s="10">
        <v>543682</v>
      </c>
      <c r="L29" s="14">
        <f t="shared" si="0"/>
        <v>23562</v>
      </c>
      <c r="M29" s="31">
        <f t="shared" si="4"/>
        <v>2.978806252433665</v>
      </c>
      <c r="N29" s="33">
        <f t="shared" si="2"/>
        <v>-39637</v>
      </c>
      <c r="O29" s="34">
        <f t="shared" si="5"/>
        <v>-7.290474946751961</v>
      </c>
    </row>
    <row r="30" spans="1:15" ht="9.75" customHeight="1">
      <c r="A30" s="14" t="s">
        <v>71</v>
      </c>
      <c r="B30" s="14"/>
      <c r="C30" s="10">
        <v>300620</v>
      </c>
      <c r="D30" s="10">
        <v>1999</v>
      </c>
      <c r="E30" s="10">
        <v>0</v>
      </c>
      <c r="F30" s="10">
        <v>83302</v>
      </c>
      <c r="G30" s="10">
        <v>11570</v>
      </c>
      <c r="H30" s="10">
        <v>0</v>
      </c>
      <c r="I30" s="10">
        <v>397491</v>
      </c>
      <c r="J30" s="10">
        <v>429502</v>
      </c>
      <c r="K30" s="10">
        <v>325275</v>
      </c>
      <c r="L30" s="14">
        <f t="shared" si="0"/>
        <v>-32011</v>
      </c>
      <c r="M30" s="31">
        <f t="shared" si="4"/>
        <v>-7.453050276832237</v>
      </c>
      <c r="N30" s="33">
        <f t="shared" si="2"/>
        <v>-24655</v>
      </c>
      <c r="O30" s="34">
        <f t="shared" si="5"/>
        <v>-7.579740219814004</v>
      </c>
    </row>
    <row r="31" spans="1:15" ht="9.75" customHeight="1">
      <c r="A31" s="14" t="s">
        <v>81</v>
      </c>
      <c r="B31" s="14"/>
      <c r="C31" s="10">
        <v>7631882</v>
      </c>
      <c r="D31" s="10">
        <v>128784</v>
      </c>
      <c r="E31" s="10">
        <v>915827</v>
      </c>
      <c r="F31" s="10">
        <v>1463212</v>
      </c>
      <c r="G31" s="10">
        <v>107741</v>
      </c>
      <c r="H31" s="10">
        <v>0</v>
      </c>
      <c r="I31" s="10">
        <v>10247446</v>
      </c>
      <c r="J31" s="10">
        <v>10233988</v>
      </c>
      <c r="K31" s="10">
        <v>7543953</v>
      </c>
      <c r="L31" s="14">
        <f t="shared" si="0"/>
        <v>13458</v>
      </c>
      <c r="M31" s="31">
        <f t="shared" si="4"/>
        <v>0.131502987887029</v>
      </c>
      <c r="N31" s="33">
        <f t="shared" si="2"/>
        <v>87929</v>
      </c>
      <c r="O31" s="34">
        <f t="shared" si="5"/>
        <v>1.1655560420379079</v>
      </c>
    </row>
    <row r="32" spans="1:15" ht="9.75" customHeight="1">
      <c r="A32" s="14" t="s">
        <v>128</v>
      </c>
      <c r="B32" s="14"/>
      <c r="C32" s="10">
        <v>683893</v>
      </c>
      <c r="D32" s="10">
        <v>122219</v>
      </c>
      <c r="E32" s="10">
        <v>82067</v>
      </c>
      <c r="F32" s="10">
        <v>166732</v>
      </c>
      <c r="G32" s="10">
        <v>0</v>
      </c>
      <c r="H32" s="10">
        <v>0</v>
      </c>
      <c r="I32" s="10">
        <v>1054911</v>
      </c>
      <c r="J32" s="10">
        <v>1027694</v>
      </c>
      <c r="K32" s="10">
        <v>648812</v>
      </c>
      <c r="L32" s="14">
        <f t="shared" si="0"/>
        <v>27217</v>
      </c>
      <c r="M32" s="31">
        <f t="shared" si="4"/>
        <v>2.648356417377157</v>
      </c>
      <c r="N32" s="33">
        <f t="shared" si="2"/>
        <v>35081</v>
      </c>
      <c r="O32" s="34">
        <f t="shared" si="5"/>
        <v>5.406959180779641</v>
      </c>
    </row>
    <row r="33" spans="1:15" ht="9.75" customHeight="1">
      <c r="A33" s="14" t="s">
        <v>46</v>
      </c>
      <c r="B33" s="14" t="s">
        <v>138</v>
      </c>
      <c r="C33" s="10">
        <v>1436363</v>
      </c>
      <c r="D33" s="10">
        <v>159611</v>
      </c>
      <c r="E33" s="10">
        <v>0</v>
      </c>
      <c r="F33" s="10">
        <v>403153</v>
      </c>
      <c r="G33" s="10">
        <v>68983</v>
      </c>
      <c r="H33" s="10">
        <v>0</v>
      </c>
      <c r="I33" s="10">
        <v>2068110</v>
      </c>
      <c r="J33" s="10">
        <v>2066725</v>
      </c>
      <c r="K33" s="10">
        <v>1536329</v>
      </c>
      <c r="L33" s="14">
        <f t="shared" si="0"/>
        <v>1385</v>
      </c>
      <c r="M33" s="31">
        <f t="shared" si="4"/>
        <v>0.06701423750136085</v>
      </c>
      <c r="N33" s="33">
        <f t="shared" si="2"/>
        <v>-99966</v>
      </c>
      <c r="O33" s="34">
        <f t="shared" si="5"/>
        <v>-6.506809413869035</v>
      </c>
    </row>
    <row r="34" spans="1:15" ht="9.75" customHeight="1">
      <c r="A34" s="14" t="s">
        <v>8</v>
      </c>
      <c r="B34" s="14"/>
      <c r="C34" s="10">
        <v>6596787</v>
      </c>
      <c r="D34" s="10">
        <v>141442</v>
      </c>
      <c r="E34" s="10">
        <v>0</v>
      </c>
      <c r="F34" s="10">
        <v>2624871</v>
      </c>
      <c r="G34" s="10">
        <v>4254543</v>
      </c>
      <c r="H34" s="10">
        <v>0</v>
      </c>
      <c r="I34" s="10">
        <v>13617643</v>
      </c>
      <c r="J34" s="10">
        <v>13464266</v>
      </c>
      <c r="K34" s="10">
        <v>6537443</v>
      </c>
      <c r="L34" s="14">
        <f t="shared" si="0"/>
        <v>153377</v>
      </c>
      <c r="M34" s="31">
        <f t="shared" si="4"/>
        <v>1.1391411904666768</v>
      </c>
      <c r="N34" s="33">
        <f t="shared" si="2"/>
        <v>59344</v>
      </c>
      <c r="O34" s="34">
        <f t="shared" si="5"/>
        <v>0.9077555245988378</v>
      </c>
    </row>
    <row r="35" spans="1:15" ht="9.75" customHeight="1">
      <c r="A35" s="14" t="s">
        <v>132</v>
      </c>
      <c r="B35" s="14" t="s">
        <v>141</v>
      </c>
      <c r="C35" s="10">
        <v>466373</v>
      </c>
      <c r="D35" s="10">
        <v>5418</v>
      </c>
      <c r="E35" s="10">
        <v>0</v>
      </c>
      <c r="F35" s="10">
        <v>50649</v>
      </c>
      <c r="G35" s="10">
        <v>11714</v>
      </c>
      <c r="H35" s="10">
        <v>0</v>
      </c>
      <c r="I35" s="10">
        <v>534154</v>
      </c>
      <c r="J35" s="10">
        <v>559977</v>
      </c>
      <c r="K35" s="10">
        <v>492744</v>
      </c>
      <c r="L35" s="14">
        <f t="shared" si="0"/>
        <v>-25823</v>
      </c>
      <c r="M35" s="31">
        <f t="shared" si="4"/>
        <v>-4.6114393984038635</v>
      </c>
      <c r="N35" s="33">
        <f t="shared" si="2"/>
        <v>-26371</v>
      </c>
      <c r="O35" s="34">
        <f t="shared" si="5"/>
        <v>-5.351866283506243</v>
      </c>
    </row>
    <row r="36" spans="1:15" ht="9.75" customHeight="1">
      <c r="A36" s="14" t="s">
        <v>33</v>
      </c>
      <c r="B36" s="14" t="s">
        <v>141</v>
      </c>
      <c r="C36" s="10">
        <v>178451</v>
      </c>
      <c r="D36" s="10">
        <v>7187</v>
      </c>
      <c r="E36" s="10">
        <v>0</v>
      </c>
      <c r="F36" s="10">
        <v>88683</v>
      </c>
      <c r="G36" s="10">
        <v>0</v>
      </c>
      <c r="H36" s="10">
        <v>0</v>
      </c>
      <c r="I36" s="10">
        <v>274321</v>
      </c>
      <c r="J36" s="10">
        <v>295073</v>
      </c>
      <c r="K36" s="10">
        <v>196689</v>
      </c>
      <c r="L36" s="14">
        <f t="shared" si="0"/>
        <v>-20752</v>
      </c>
      <c r="M36" s="31">
        <f t="shared" si="4"/>
        <v>-7.032835942292246</v>
      </c>
      <c r="N36" s="33">
        <f t="shared" si="2"/>
        <v>-18238</v>
      </c>
      <c r="O36" s="34">
        <f t="shared" si="5"/>
        <v>-9.272506342500089</v>
      </c>
    </row>
    <row r="37" spans="1:15" ht="9.75" customHeight="1">
      <c r="A37" s="14" t="s">
        <v>126</v>
      </c>
      <c r="B37" s="14"/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4">
        <f t="shared" si="0"/>
        <v>0</v>
      </c>
      <c r="M37" s="31">
        <v>0</v>
      </c>
      <c r="N37" s="33">
        <f t="shared" si="2"/>
        <v>0</v>
      </c>
      <c r="O37" s="34">
        <v>0</v>
      </c>
    </row>
    <row r="38" spans="1:15" ht="9.75" customHeight="1">
      <c r="A38" s="14" t="s">
        <v>58</v>
      </c>
      <c r="B38" s="14" t="s">
        <v>142</v>
      </c>
      <c r="C38" s="10">
        <v>4033549</v>
      </c>
      <c r="D38" s="10">
        <v>60412</v>
      </c>
      <c r="E38" s="10">
        <v>0</v>
      </c>
      <c r="F38" s="10">
        <v>665626</v>
      </c>
      <c r="G38" s="10">
        <v>356919</v>
      </c>
      <c r="H38" s="10">
        <v>0</v>
      </c>
      <c r="I38" s="10">
        <v>5116506</v>
      </c>
      <c r="J38" s="10">
        <v>5194184</v>
      </c>
      <c r="K38" s="10">
        <v>4106393</v>
      </c>
      <c r="L38" s="14">
        <f aca="true" t="shared" si="6" ref="L38:L69">I38-J38</f>
        <v>-77678</v>
      </c>
      <c r="M38" s="31">
        <f aca="true" t="shared" si="7" ref="M38:M71">(I38-J38)/J38*100</f>
        <v>-1.495480329537806</v>
      </c>
      <c r="N38" s="33">
        <f aca="true" t="shared" si="8" ref="N38:N69">C38-K38</f>
        <v>-72844</v>
      </c>
      <c r="O38" s="34">
        <f aca="true" t="shared" si="9" ref="O38:O71">(C38-K38)/K38*100</f>
        <v>-1.7739169144307425</v>
      </c>
    </row>
    <row r="39" spans="1:15" ht="9.75" customHeight="1">
      <c r="A39" s="14" t="s">
        <v>47</v>
      </c>
      <c r="B39" s="14" t="s">
        <v>138</v>
      </c>
      <c r="C39" s="10">
        <v>446130</v>
      </c>
      <c r="D39" s="10">
        <v>877</v>
      </c>
      <c r="E39" s="10">
        <v>0</v>
      </c>
      <c r="F39" s="10">
        <v>74026</v>
      </c>
      <c r="G39" s="10">
        <v>5062</v>
      </c>
      <c r="H39" s="10">
        <v>0</v>
      </c>
      <c r="I39" s="10">
        <v>526095</v>
      </c>
      <c r="J39" s="10">
        <v>531267</v>
      </c>
      <c r="K39" s="10">
        <v>449406</v>
      </c>
      <c r="L39" s="14">
        <f t="shared" si="6"/>
        <v>-5172</v>
      </c>
      <c r="M39" s="31">
        <f t="shared" si="7"/>
        <v>-0.9735217884792393</v>
      </c>
      <c r="N39" s="33">
        <f t="shared" si="8"/>
        <v>-3276</v>
      </c>
      <c r="O39" s="34">
        <f t="shared" si="9"/>
        <v>-0.7289622301437898</v>
      </c>
    </row>
    <row r="40" spans="1:15" ht="9.75" customHeight="1">
      <c r="A40" s="14" t="s">
        <v>82</v>
      </c>
      <c r="B40" s="14" t="s">
        <v>139</v>
      </c>
      <c r="C40" s="10">
        <v>20444493</v>
      </c>
      <c r="D40" s="10">
        <v>893509</v>
      </c>
      <c r="E40" s="10">
        <v>0</v>
      </c>
      <c r="F40" s="10">
        <v>3863984</v>
      </c>
      <c r="G40" s="10">
        <v>975165</v>
      </c>
      <c r="H40" s="10">
        <v>0</v>
      </c>
      <c r="I40" s="10">
        <v>26177151</v>
      </c>
      <c r="J40" s="10">
        <v>25260005</v>
      </c>
      <c r="K40" s="10">
        <v>19930872</v>
      </c>
      <c r="L40" s="14">
        <f t="shared" si="6"/>
        <v>917146</v>
      </c>
      <c r="M40" s="31">
        <f t="shared" si="7"/>
        <v>3.6308227175727</v>
      </c>
      <c r="N40" s="33">
        <f t="shared" si="8"/>
        <v>513621</v>
      </c>
      <c r="O40" s="34">
        <f t="shared" si="9"/>
        <v>2.5770121849159433</v>
      </c>
    </row>
    <row r="41" spans="1:15" ht="9.75" customHeight="1">
      <c r="A41" s="14" t="s">
        <v>83</v>
      </c>
      <c r="B41" s="14" t="s">
        <v>139</v>
      </c>
      <c r="C41" s="10">
        <v>12698023</v>
      </c>
      <c r="D41" s="10">
        <v>916229</v>
      </c>
      <c r="E41" s="10">
        <v>0</v>
      </c>
      <c r="F41" s="10">
        <v>2217197</v>
      </c>
      <c r="G41" s="10">
        <v>298060</v>
      </c>
      <c r="H41" s="10">
        <v>0</v>
      </c>
      <c r="I41" s="10">
        <v>16129509</v>
      </c>
      <c r="J41" s="10">
        <v>16433170</v>
      </c>
      <c r="K41" s="10">
        <v>12625229</v>
      </c>
      <c r="L41" s="14">
        <f t="shared" si="6"/>
        <v>-303661</v>
      </c>
      <c r="M41" s="31">
        <f t="shared" si="7"/>
        <v>-1.8478540658923386</v>
      </c>
      <c r="N41" s="33">
        <f t="shared" si="8"/>
        <v>72794</v>
      </c>
      <c r="O41" s="34">
        <f t="shared" si="9"/>
        <v>0.576575680330234</v>
      </c>
    </row>
    <row r="42" spans="1:15" ht="9.75" customHeight="1">
      <c r="A42" s="14" t="s">
        <v>48</v>
      </c>
      <c r="B42" s="14" t="s">
        <v>138</v>
      </c>
      <c r="C42" s="10">
        <v>1530151</v>
      </c>
      <c r="D42" s="10">
        <v>80772</v>
      </c>
      <c r="E42" s="10">
        <v>183618</v>
      </c>
      <c r="F42" s="10">
        <v>739975</v>
      </c>
      <c r="G42" s="10">
        <v>37167</v>
      </c>
      <c r="H42" s="10">
        <v>0</v>
      </c>
      <c r="I42" s="10">
        <v>2571683</v>
      </c>
      <c r="J42" s="10">
        <v>2747726</v>
      </c>
      <c r="K42" s="10">
        <v>1563411</v>
      </c>
      <c r="L42" s="14">
        <f t="shared" si="6"/>
        <v>-176043</v>
      </c>
      <c r="M42" s="31">
        <f t="shared" si="7"/>
        <v>-6.4068615284056705</v>
      </c>
      <c r="N42" s="33">
        <f t="shared" si="8"/>
        <v>-33260</v>
      </c>
      <c r="O42" s="34">
        <f t="shared" si="9"/>
        <v>-2.127399640913362</v>
      </c>
    </row>
    <row r="43" spans="1:15" ht="9.75" customHeight="1">
      <c r="A43" s="14" t="s">
        <v>17</v>
      </c>
      <c r="B43" s="14"/>
      <c r="C43" s="10">
        <v>332542</v>
      </c>
      <c r="D43" s="10">
        <v>3588</v>
      </c>
      <c r="E43" s="10">
        <v>0</v>
      </c>
      <c r="F43" s="10">
        <v>38201</v>
      </c>
      <c r="G43" s="10">
        <v>2169</v>
      </c>
      <c r="H43" s="10">
        <v>0</v>
      </c>
      <c r="I43" s="10">
        <v>376500</v>
      </c>
      <c r="J43" s="10">
        <v>402779</v>
      </c>
      <c r="K43" s="10">
        <v>358527</v>
      </c>
      <c r="L43" s="14">
        <f t="shared" si="6"/>
        <v>-26279</v>
      </c>
      <c r="M43" s="31">
        <f t="shared" si="7"/>
        <v>-6.524421581065547</v>
      </c>
      <c r="N43" s="33">
        <f t="shared" si="8"/>
        <v>-25985</v>
      </c>
      <c r="O43" s="34">
        <f t="shared" si="9"/>
        <v>-7.247710772131527</v>
      </c>
    </row>
    <row r="44" spans="1:15" ht="9.75" customHeight="1">
      <c r="A44" s="14" t="s">
        <v>96</v>
      </c>
      <c r="B44" s="14" t="s">
        <v>139</v>
      </c>
      <c r="C44" s="10">
        <v>6012582</v>
      </c>
      <c r="D44" s="10">
        <v>384070</v>
      </c>
      <c r="E44" s="10">
        <v>721510</v>
      </c>
      <c r="F44" s="10">
        <v>1059364</v>
      </c>
      <c r="G44" s="10">
        <v>0</v>
      </c>
      <c r="H44" s="10">
        <v>0</v>
      </c>
      <c r="I44" s="10">
        <v>8177526</v>
      </c>
      <c r="J44" s="10">
        <v>7733757</v>
      </c>
      <c r="K44" s="10">
        <v>5543231</v>
      </c>
      <c r="L44" s="14">
        <f t="shared" si="6"/>
        <v>443769</v>
      </c>
      <c r="M44" s="31">
        <f t="shared" si="7"/>
        <v>5.738077883750421</v>
      </c>
      <c r="N44" s="33">
        <f t="shared" si="8"/>
        <v>469351</v>
      </c>
      <c r="O44" s="34">
        <f t="shared" si="9"/>
        <v>8.46710158750375</v>
      </c>
    </row>
    <row r="45" spans="1:15" ht="9.75" customHeight="1">
      <c r="A45" s="14" t="s">
        <v>84</v>
      </c>
      <c r="B45" s="14" t="s">
        <v>139</v>
      </c>
      <c r="C45" s="10">
        <v>7686481</v>
      </c>
      <c r="D45" s="10">
        <v>140406</v>
      </c>
      <c r="E45" s="10">
        <v>0</v>
      </c>
      <c r="F45" s="10">
        <v>1764801</v>
      </c>
      <c r="G45" s="10">
        <v>95593</v>
      </c>
      <c r="H45" s="10">
        <v>0</v>
      </c>
      <c r="I45" s="10">
        <v>9687281</v>
      </c>
      <c r="J45" s="10">
        <v>9748662</v>
      </c>
      <c r="K45" s="10">
        <v>7507630</v>
      </c>
      <c r="L45" s="14">
        <f t="shared" si="6"/>
        <v>-61381</v>
      </c>
      <c r="M45" s="31">
        <f t="shared" si="7"/>
        <v>-0.6296351232610178</v>
      </c>
      <c r="N45" s="33">
        <f t="shared" si="8"/>
        <v>178851</v>
      </c>
      <c r="O45" s="34">
        <f t="shared" si="9"/>
        <v>2.382256451103744</v>
      </c>
    </row>
    <row r="46" spans="1:15" ht="9.75" customHeight="1">
      <c r="A46" s="14" t="s">
        <v>85</v>
      </c>
      <c r="B46" s="14" t="s">
        <v>139</v>
      </c>
      <c r="C46" s="10">
        <v>14209760</v>
      </c>
      <c r="D46" s="10">
        <v>608415</v>
      </c>
      <c r="E46" s="10">
        <v>0</v>
      </c>
      <c r="F46" s="10">
        <v>3706020</v>
      </c>
      <c r="G46" s="10">
        <v>583826</v>
      </c>
      <c r="H46" s="10">
        <v>0</v>
      </c>
      <c r="I46" s="10">
        <v>19108021</v>
      </c>
      <c r="J46" s="10">
        <v>18118866</v>
      </c>
      <c r="K46" s="10">
        <v>14022007</v>
      </c>
      <c r="L46" s="14">
        <f t="shared" si="6"/>
        <v>989155</v>
      </c>
      <c r="M46" s="31">
        <f t="shared" si="7"/>
        <v>5.459254458860725</v>
      </c>
      <c r="N46" s="33">
        <f t="shared" si="8"/>
        <v>187753</v>
      </c>
      <c r="O46" s="34">
        <f t="shared" si="9"/>
        <v>1.3389880635489628</v>
      </c>
    </row>
    <row r="47" spans="1:15" ht="9.75" customHeight="1">
      <c r="A47" s="14" t="s">
        <v>18</v>
      </c>
      <c r="B47" s="14" t="s">
        <v>141</v>
      </c>
      <c r="C47" s="10">
        <v>458613</v>
      </c>
      <c r="D47" s="10">
        <v>0</v>
      </c>
      <c r="E47" s="10">
        <v>0</v>
      </c>
      <c r="F47" s="10">
        <v>101298</v>
      </c>
      <c r="G47" s="10">
        <v>0</v>
      </c>
      <c r="H47" s="10">
        <v>0</v>
      </c>
      <c r="I47" s="10">
        <v>559911</v>
      </c>
      <c r="J47" s="10">
        <v>528255</v>
      </c>
      <c r="K47" s="10">
        <v>480364</v>
      </c>
      <c r="L47" s="14">
        <f t="shared" si="6"/>
        <v>31656</v>
      </c>
      <c r="M47" s="31">
        <f t="shared" si="7"/>
        <v>5.992560411165063</v>
      </c>
      <c r="N47" s="33">
        <f t="shared" si="8"/>
        <v>-21751</v>
      </c>
      <c r="O47" s="34">
        <f t="shared" si="9"/>
        <v>-4.528024581359135</v>
      </c>
    </row>
    <row r="48" spans="1:15" ht="9.75" customHeight="1">
      <c r="A48" s="14" t="s">
        <v>45</v>
      </c>
      <c r="B48" s="14" t="s">
        <v>142</v>
      </c>
      <c r="C48" s="10">
        <v>661057</v>
      </c>
      <c r="D48" s="10">
        <v>3907</v>
      </c>
      <c r="E48" s="10">
        <v>0</v>
      </c>
      <c r="F48" s="10">
        <v>347191</v>
      </c>
      <c r="G48" s="10">
        <v>4194</v>
      </c>
      <c r="H48" s="10">
        <v>0</v>
      </c>
      <c r="I48" s="10">
        <v>1016349</v>
      </c>
      <c r="J48" s="10">
        <v>1123412</v>
      </c>
      <c r="K48" s="10">
        <v>699238</v>
      </c>
      <c r="L48" s="14">
        <f t="shared" si="6"/>
        <v>-107063</v>
      </c>
      <c r="M48" s="31">
        <f t="shared" si="7"/>
        <v>-9.530163466297315</v>
      </c>
      <c r="N48" s="33">
        <f t="shared" si="8"/>
        <v>-38181</v>
      </c>
      <c r="O48" s="34">
        <f t="shared" si="9"/>
        <v>-5.460372577005254</v>
      </c>
    </row>
    <row r="49" spans="1:15" ht="9.75" customHeight="1">
      <c r="A49" s="14" t="s">
        <v>94</v>
      </c>
      <c r="B49" s="14" t="s">
        <v>139</v>
      </c>
      <c r="C49" s="10">
        <v>6176812</v>
      </c>
      <c r="D49" s="10">
        <v>219930</v>
      </c>
      <c r="E49" s="10">
        <v>741215</v>
      </c>
      <c r="F49" s="10">
        <v>1362241</v>
      </c>
      <c r="G49" s="10">
        <v>70574</v>
      </c>
      <c r="H49" s="10">
        <v>0</v>
      </c>
      <c r="I49" s="10">
        <v>8570772</v>
      </c>
      <c r="J49" s="10">
        <v>8411197</v>
      </c>
      <c r="K49" s="10">
        <v>5957852</v>
      </c>
      <c r="L49" s="14">
        <f t="shared" si="6"/>
        <v>159575</v>
      </c>
      <c r="M49" s="31">
        <f t="shared" si="7"/>
        <v>1.8971734938558686</v>
      </c>
      <c r="N49" s="33">
        <f t="shared" si="8"/>
        <v>218960</v>
      </c>
      <c r="O49" s="34">
        <f t="shared" si="9"/>
        <v>3.67515003729532</v>
      </c>
    </row>
    <row r="50" spans="1:15" ht="9.75" customHeight="1">
      <c r="A50" s="14" t="s">
        <v>49</v>
      </c>
      <c r="B50" s="14" t="s">
        <v>138</v>
      </c>
      <c r="C50" s="10">
        <v>2344829</v>
      </c>
      <c r="D50" s="10">
        <v>33359</v>
      </c>
      <c r="E50" s="10">
        <v>281380</v>
      </c>
      <c r="F50" s="10">
        <v>708573</v>
      </c>
      <c r="G50" s="10">
        <v>232981</v>
      </c>
      <c r="H50" s="10">
        <v>0</v>
      </c>
      <c r="I50" s="10">
        <v>3601122</v>
      </c>
      <c r="J50" s="10">
        <v>3660577</v>
      </c>
      <c r="K50" s="10">
        <v>2433765</v>
      </c>
      <c r="L50" s="14">
        <f t="shared" si="6"/>
        <v>-59455</v>
      </c>
      <c r="M50" s="31">
        <f t="shared" si="7"/>
        <v>-1.6241974967334385</v>
      </c>
      <c r="N50" s="33">
        <f t="shared" si="8"/>
        <v>-88936</v>
      </c>
      <c r="O50" s="34">
        <f t="shared" si="9"/>
        <v>-3.654255854612093</v>
      </c>
    </row>
    <row r="51" spans="1:15" ht="9.75" customHeight="1">
      <c r="A51" s="14" t="s">
        <v>134</v>
      </c>
      <c r="B51" s="14"/>
      <c r="C51" s="10">
        <v>202873</v>
      </c>
      <c r="D51" s="10">
        <v>10265</v>
      </c>
      <c r="E51" s="10">
        <v>24345</v>
      </c>
      <c r="F51" s="10">
        <v>16208</v>
      </c>
      <c r="G51" s="10">
        <v>145</v>
      </c>
      <c r="H51" s="10">
        <v>0</v>
      </c>
      <c r="I51" s="10">
        <v>253836</v>
      </c>
      <c r="J51" s="10">
        <v>240712</v>
      </c>
      <c r="K51" s="10">
        <v>205627</v>
      </c>
      <c r="L51" s="14">
        <f t="shared" si="6"/>
        <v>13124</v>
      </c>
      <c r="M51" s="31">
        <f t="shared" si="7"/>
        <v>5.452158596164711</v>
      </c>
      <c r="N51" s="33">
        <f t="shared" si="8"/>
        <v>-2754</v>
      </c>
      <c r="O51" s="34">
        <f t="shared" si="9"/>
        <v>-1.3393182801869403</v>
      </c>
    </row>
    <row r="52" spans="1:15" ht="9.75" customHeight="1">
      <c r="A52" s="14" t="s">
        <v>19</v>
      </c>
      <c r="B52" s="14" t="s">
        <v>141</v>
      </c>
      <c r="C52" s="10">
        <v>290694</v>
      </c>
      <c r="D52" s="10">
        <v>1581</v>
      </c>
      <c r="E52" s="10">
        <v>0</v>
      </c>
      <c r="F52" s="10">
        <v>74211</v>
      </c>
      <c r="G52" s="10">
        <v>96027</v>
      </c>
      <c r="H52" s="10">
        <v>0</v>
      </c>
      <c r="I52" s="10">
        <v>462513</v>
      </c>
      <c r="J52" s="10">
        <v>461738</v>
      </c>
      <c r="K52" s="10">
        <v>317107</v>
      </c>
      <c r="L52" s="14">
        <f t="shared" si="6"/>
        <v>775</v>
      </c>
      <c r="M52" s="31">
        <f t="shared" si="7"/>
        <v>0.1678441020665399</v>
      </c>
      <c r="N52" s="33">
        <f t="shared" si="8"/>
        <v>-26413</v>
      </c>
      <c r="O52" s="34">
        <f t="shared" si="9"/>
        <v>-8.329365166962571</v>
      </c>
    </row>
    <row r="53" spans="1:15" ht="9.75" customHeight="1">
      <c r="A53" s="14" t="s">
        <v>50</v>
      </c>
      <c r="B53" s="14" t="s">
        <v>142</v>
      </c>
      <c r="C53" s="10">
        <v>3345824</v>
      </c>
      <c r="D53" s="10">
        <v>52299</v>
      </c>
      <c r="E53" s="10">
        <v>0</v>
      </c>
      <c r="F53" s="10">
        <v>1210573</v>
      </c>
      <c r="G53" s="10">
        <v>262339</v>
      </c>
      <c r="H53" s="10">
        <v>0</v>
      </c>
      <c r="I53" s="10">
        <v>4871035</v>
      </c>
      <c r="J53" s="10">
        <v>4833848</v>
      </c>
      <c r="K53" s="10">
        <v>3358684</v>
      </c>
      <c r="L53" s="14">
        <f t="shared" si="6"/>
        <v>37187</v>
      </c>
      <c r="M53" s="31">
        <f t="shared" si="7"/>
        <v>0.7693042892536133</v>
      </c>
      <c r="N53" s="33">
        <f t="shared" si="8"/>
        <v>-12860</v>
      </c>
      <c r="O53" s="34">
        <f t="shared" si="9"/>
        <v>-0.3828880597281554</v>
      </c>
    </row>
    <row r="54" spans="1:15" ht="9.75" customHeight="1">
      <c r="A54" s="14" t="s">
        <v>131</v>
      </c>
      <c r="B54" s="14"/>
      <c r="C54" s="10">
        <v>85736</v>
      </c>
      <c r="D54" s="10">
        <v>0</v>
      </c>
      <c r="E54" s="10">
        <v>10289</v>
      </c>
      <c r="F54" s="10">
        <v>58181</v>
      </c>
      <c r="G54" s="10">
        <v>0</v>
      </c>
      <c r="H54" s="10">
        <v>0</v>
      </c>
      <c r="I54" s="10">
        <v>154206</v>
      </c>
      <c r="J54" s="10">
        <v>178342</v>
      </c>
      <c r="K54" s="10">
        <v>97190</v>
      </c>
      <c r="L54" s="14">
        <f t="shared" si="6"/>
        <v>-24136</v>
      </c>
      <c r="M54" s="31">
        <f t="shared" si="7"/>
        <v>-13.533547902344933</v>
      </c>
      <c r="N54" s="33">
        <f t="shared" si="8"/>
        <v>-11454</v>
      </c>
      <c r="O54" s="34">
        <f t="shared" si="9"/>
        <v>-11.785163082621668</v>
      </c>
    </row>
    <row r="55" spans="1:15" ht="9.75" customHeight="1">
      <c r="A55" s="14" t="s">
        <v>51</v>
      </c>
      <c r="B55" s="14" t="s">
        <v>142</v>
      </c>
      <c r="C55" s="10">
        <v>1335241</v>
      </c>
      <c r="D55" s="10">
        <v>12264</v>
      </c>
      <c r="E55" s="10">
        <v>0</v>
      </c>
      <c r="F55" s="10">
        <v>1001260</v>
      </c>
      <c r="G55" s="10">
        <v>68115</v>
      </c>
      <c r="H55" s="10">
        <v>0</v>
      </c>
      <c r="I55" s="10">
        <v>2416880</v>
      </c>
      <c r="J55" s="10">
        <v>2202050</v>
      </c>
      <c r="K55" s="10">
        <v>1393344</v>
      </c>
      <c r="L55" s="14">
        <f t="shared" si="6"/>
        <v>214830</v>
      </c>
      <c r="M55" s="31">
        <f t="shared" si="7"/>
        <v>9.755909266365432</v>
      </c>
      <c r="N55" s="33">
        <f t="shared" si="8"/>
        <v>-58103</v>
      </c>
      <c r="O55" s="34">
        <f t="shared" si="9"/>
        <v>-4.170039846584907</v>
      </c>
    </row>
    <row r="56" spans="1:15" ht="9.75" customHeight="1">
      <c r="A56" s="14" t="s">
        <v>86</v>
      </c>
      <c r="B56" s="14"/>
      <c r="C56" s="10">
        <v>6633023</v>
      </c>
      <c r="D56" s="10">
        <v>441765</v>
      </c>
      <c r="E56" s="10">
        <v>0</v>
      </c>
      <c r="F56" s="10">
        <v>1474780</v>
      </c>
      <c r="G56" s="10">
        <v>387000</v>
      </c>
      <c r="H56" s="10">
        <v>0</v>
      </c>
      <c r="I56" s="10">
        <v>8936568</v>
      </c>
      <c r="J56" s="10">
        <v>8922587</v>
      </c>
      <c r="K56" s="10">
        <v>6784915</v>
      </c>
      <c r="L56" s="14">
        <f t="shared" si="6"/>
        <v>13981</v>
      </c>
      <c r="M56" s="31">
        <f t="shared" si="7"/>
        <v>0.1566922239032245</v>
      </c>
      <c r="N56" s="33">
        <f t="shared" si="8"/>
        <v>-151892</v>
      </c>
      <c r="O56" s="34">
        <f t="shared" si="9"/>
        <v>-2.238672113062581</v>
      </c>
    </row>
    <row r="57" spans="1:15" ht="9.75" customHeight="1">
      <c r="A57" s="14" t="s">
        <v>95</v>
      </c>
      <c r="B57" s="14" t="s">
        <v>140</v>
      </c>
      <c r="C57" s="10">
        <v>51612657</v>
      </c>
      <c r="D57" s="10">
        <v>17557412</v>
      </c>
      <c r="E57" s="10">
        <v>6193521</v>
      </c>
      <c r="F57" s="10">
        <v>12085819</v>
      </c>
      <c r="G57" s="10">
        <v>8298520</v>
      </c>
      <c r="H57" s="10">
        <v>0</v>
      </c>
      <c r="I57" s="10">
        <v>95747929</v>
      </c>
      <c r="J57" s="10">
        <v>92686778</v>
      </c>
      <c r="K57" s="10">
        <v>49731648</v>
      </c>
      <c r="L57" s="14">
        <f t="shared" si="6"/>
        <v>3061151</v>
      </c>
      <c r="M57" s="31">
        <f t="shared" si="7"/>
        <v>3.30268358233361</v>
      </c>
      <c r="N57" s="33">
        <f t="shared" si="8"/>
        <v>1881009</v>
      </c>
      <c r="O57" s="34">
        <f t="shared" si="9"/>
        <v>3.782317851200105</v>
      </c>
    </row>
    <row r="58" spans="1:15" ht="9.75" customHeight="1">
      <c r="A58" s="14" t="s">
        <v>87</v>
      </c>
      <c r="B58" s="14"/>
      <c r="C58" s="10">
        <v>5214905</v>
      </c>
      <c r="D58" s="10">
        <v>487633</v>
      </c>
      <c r="E58" s="10">
        <v>0</v>
      </c>
      <c r="F58" s="10">
        <v>869016</v>
      </c>
      <c r="G58" s="10">
        <v>142450</v>
      </c>
      <c r="H58" s="10">
        <v>0</v>
      </c>
      <c r="I58" s="10">
        <v>6714004</v>
      </c>
      <c r="J58" s="10">
        <v>6563250</v>
      </c>
      <c r="K58" s="10">
        <v>5285948</v>
      </c>
      <c r="L58" s="14">
        <f t="shared" si="6"/>
        <v>150754</v>
      </c>
      <c r="M58" s="31">
        <f t="shared" si="7"/>
        <v>2.296941301946444</v>
      </c>
      <c r="N58" s="33">
        <f t="shared" si="8"/>
        <v>-71043</v>
      </c>
      <c r="O58" s="34">
        <f t="shared" si="9"/>
        <v>-1.343997330280207</v>
      </c>
    </row>
    <row r="59" spans="1:15" ht="9.75" customHeight="1">
      <c r="A59" s="14" t="s">
        <v>88</v>
      </c>
      <c r="B59" s="14"/>
      <c r="C59" s="10">
        <v>9334359</v>
      </c>
      <c r="D59" s="10">
        <v>563544</v>
      </c>
      <c r="E59" s="10">
        <v>0</v>
      </c>
      <c r="F59" s="10">
        <v>2109761</v>
      </c>
      <c r="G59" s="10">
        <v>73466</v>
      </c>
      <c r="H59" s="10">
        <v>0</v>
      </c>
      <c r="I59" s="10">
        <v>12081130</v>
      </c>
      <c r="J59" s="10">
        <v>11921802</v>
      </c>
      <c r="K59" s="10">
        <v>9173636</v>
      </c>
      <c r="L59" s="14">
        <f t="shared" si="6"/>
        <v>159328</v>
      </c>
      <c r="M59" s="31">
        <f t="shared" si="7"/>
        <v>1.3364422593161671</v>
      </c>
      <c r="N59" s="33">
        <f t="shared" si="8"/>
        <v>160723</v>
      </c>
      <c r="O59" s="34">
        <f t="shared" si="9"/>
        <v>1.7520097810726303</v>
      </c>
    </row>
    <row r="60" spans="1:15" ht="9.75" customHeight="1">
      <c r="A60" s="14" t="s">
        <v>97</v>
      </c>
      <c r="B60" s="14" t="s">
        <v>140</v>
      </c>
      <c r="C60" s="10">
        <v>34076818</v>
      </c>
      <c r="D60" s="10">
        <v>10740832</v>
      </c>
      <c r="E60" s="10">
        <v>4089223</v>
      </c>
      <c r="F60" s="10">
        <v>7352553</v>
      </c>
      <c r="G60" s="10">
        <v>3429637</v>
      </c>
      <c r="H60" s="10">
        <v>0</v>
      </c>
      <c r="I60" s="10">
        <v>59689063</v>
      </c>
      <c r="J60" s="10">
        <v>59193015</v>
      </c>
      <c r="K60" s="10">
        <v>33439027</v>
      </c>
      <c r="L60" s="14">
        <f t="shared" si="6"/>
        <v>496048</v>
      </c>
      <c r="M60" s="31">
        <f t="shared" si="7"/>
        <v>0.8380177965254852</v>
      </c>
      <c r="N60" s="33">
        <f t="shared" si="8"/>
        <v>637791</v>
      </c>
      <c r="O60" s="34">
        <f t="shared" si="9"/>
        <v>1.9073252340745441</v>
      </c>
    </row>
    <row r="61" spans="1:15" ht="9.75" customHeight="1">
      <c r="A61" s="14" t="s">
        <v>53</v>
      </c>
      <c r="B61" s="14" t="s">
        <v>138</v>
      </c>
      <c r="C61" s="10">
        <v>2670291</v>
      </c>
      <c r="D61" s="10">
        <v>41448</v>
      </c>
      <c r="E61" s="10">
        <v>213625</v>
      </c>
      <c r="F61" s="10">
        <v>712716</v>
      </c>
      <c r="G61" s="10">
        <v>99498</v>
      </c>
      <c r="H61" s="10">
        <v>0</v>
      </c>
      <c r="I61" s="10">
        <v>3737578</v>
      </c>
      <c r="J61" s="10">
        <v>3853335</v>
      </c>
      <c r="K61" s="10">
        <v>2765540</v>
      </c>
      <c r="L61" s="14">
        <f t="shared" si="6"/>
        <v>-115757</v>
      </c>
      <c r="M61" s="31">
        <f t="shared" si="7"/>
        <v>-3.004073095124094</v>
      </c>
      <c r="N61" s="33">
        <f t="shared" si="8"/>
        <v>-95249</v>
      </c>
      <c r="O61" s="34">
        <f t="shared" si="9"/>
        <v>-3.4441374921353516</v>
      </c>
    </row>
    <row r="62" spans="1:15" ht="9.75" customHeight="1">
      <c r="A62" s="14" t="s">
        <v>89</v>
      </c>
      <c r="B62" s="14" t="s">
        <v>139</v>
      </c>
      <c r="C62" s="10">
        <v>14967263</v>
      </c>
      <c r="D62" s="10">
        <v>453033</v>
      </c>
      <c r="E62" s="10">
        <v>0</v>
      </c>
      <c r="F62" s="10">
        <v>2862557</v>
      </c>
      <c r="G62" s="10">
        <v>286201</v>
      </c>
      <c r="H62" s="10">
        <v>0</v>
      </c>
      <c r="I62" s="10">
        <v>18569054</v>
      </c>
      <c r="J62" s="10">
        <v>18290216</v>
      </c>
      <c r="K62" s="10">
        <v>14741255</v>
      </c>
      <c r="L62" s="14">
        <f t="shared" si="6"/>
        <v>278838</v>
      </c>
      <c r="M62" s="31">
        <f t="shared" si="7"/>
        <v>1.5245199947337964</v>
      </c>
      <c r="N62" s="33">
        <f t="shared" si="8"/>
        <v>226008</v>
      </c>
      <c r="O62" s="34">
        <f t="shared" si="9"/>
        <v>1.533166613019041</v>
      </c>
    </row>
    <row r="63" spans="1:15" ht="9.75" customHeight="1">
      <c r="A63" s="14" t="s">
        <v>90</v>
      </c>
      <c r="B63" s="14" t="s">
        <v>140</v>
      </c>
      <c r="C63" s="10">
        <v>36352569</v>
      </c>
      <c r="D63" s="10">
        <v>4953879</v>
      </c>
      <c r="E63" s="10">
        <v>0</v>
      </c>
      <c r="F63" s="10">
        <v>6035617</v>
      </c>
      <c r="G63" s="10">
        <v>2530830</v>
      </c>
      <c r="H63" s="10">
        <v>0</v>
      </c>
      <c r="I63" s="10">
        <v>49872895</v>
      </c>
      <c r="J63" s="10">
        <v>49171034</v>
      </c>
      <c r="K63" s="10">
        <v>35879949</v>
      </c>
      <c r="L63" s="14">
        <f t="shared" si="6"/>
        <v>701861</v>
      </c>
      <c r="M63" s="31">
        <f t="shared" si="7"/>
        <v>1.427387107621125</v>
      </c>
      <c r="N63" s="33">
        <f t="shared" si="8"/>
        <v>472620</v>
      </c>
      <c r="O63" s="34">
        <f t="shared" si="9"/>
        <v>1.3172259525786951</v>
      </c>
    </row>
    <row r="64" spans="1:15" ht="9.75" customHeight="1">
      <c r="A64" s="14" t="s">
        <v>54</v>
      </c>
      <c r="B64" s="14" t="s">
        <v>138</v>
      </c>
      <c r="C64" s="10">
        <v>1499185</v>
      </c>
      <c r="D64" s="10">
        <v>50738</v>
      </c>
      <c r="E64" s="10">
        <v>0</v>
      </c>
      <c r="F64" s="10">
        <v>473810</v>
      </c>
      <c r="G64" s="10">
        <v>53075</v>
      </c>
      <c r="H64" s="10">
        <v>0</v>
      </c>
      <c r="I64" s="10">
        <v>2076808</v>
      </c>
      <c r="J64" s="10">
        <v>2249106</v>
      </c>
      <c r="K64" s="10">
        <v>1515879</v>
      </c>
      <c r="L64" s="14">
        <f t="shared" si="6"/>
        <v>-172298</v>
      </c>
      <c r="M64" s="31">
        <f t="shared" si="7"/>
        <v>-7.660732753369561</v>
      </c>
      <c r="N64" s="33">
        <f t="shared" si="8"/>
        <v>-16694</v>
      </c>
      <c r="O64" s="34">
        <f t="shared" si="9"/>
        <v>-1.1012752337092868</v>
      </c>
    </row>
    <row r="65" spans="1:15" ht="9.75" customHeight="1">
      <c r="A65" s="14" t="s">
        <v>133</v>
      </c>
      <c r="B65" s="14"/>
      <c r="C65" s="10">
        <v>58939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58939</v>
      </c>
      <c r="J65" s="10">
        <v>58959</v>
      </c>
      <c r="K65" s="10">
        <v>58959</v>
      </c>
      <c r="L65" s="14">
        <f t="shared" si="6"/>
        <v>-20</v>
      </c>
      <c r="M65" s="31">
        <f t="shared" si="7"/>
        <v>-0.03392187791516139</v>
      </c>
      <c r="N65" s="33">
        <f t="shared" si="8"/>
        <v>-20</v>
      </c>
      <c r="O65" s="34">
        <f t="shared" si="9"/>
        <v>-0.03392187791516139</v>
      </c>
    </row>
    <row r="66" spans="1:15" ht="9.75" customHeight="1">
      <c r="A66" s="14" t="s">
        <v>35</v>
      </c>
      <c r="B66" s="14" t="s">
        <v>141</v>
      </c>
      <c r="C66" s="10">
        <v>110930</v>
      </c>
      <c r="D66" s="10">
        <v>0</v>
      </c>
      <c r="E66" s="10">
        <v>0</v>
      </c>
      <c r="F66" s="10">
        <v>1855</v>
      </c>
      <c r="G66" s="10">
        <v>0</v>
      </c>
      <c r="H66" s="10">
        <v>0</v>
      </c>
      <c r="I66" s="10">
        <v>112785</v>
      </c>
      <c r="J66" s="10">
        <v>128365</v>
      </c>
      <c r="K66" s="10">
        <v>122548</v>
      </c>
      <c r="L66" s="14">
        <f t="shared" si="6"/>
        <v>-15580</v>
      </c>
      <c r="M66" s="31">
        <f t="shared" si="7"/>
        <v>-12.137264830756047</v>
      </c>
      <c r="N66" s="33">
        <f t="shared" si="8"/>
        <v>-11618</v>
      </c>
      <c r="O66" s="34">
        <f t="shared" si="9"/>
        <v>-9.480366876652415</v>
      </c>
    </row>
    <row r="67" spans="1:15" ht="9.75" customHeight="1">
      <c r="A67" s="14" t="s">
        <v>91</v>
      </c>
      <c r="B67" s="14" t="s">
        <v>139</v>
      </c>
      <c r="C67" s="10">
        <v>15344377</v>
      </c>
      <c r="D67" s="10">
        <v>2979361</v>
      </c>
      <c r="E67" s="10">
        <v>0</v>
      </c>
      <c r="F67" s="10">
        <v>2798419</v>
      </c>
      <c r="G67" s="10">
        <v>1143068</v>
      </c>
      <c r="H67" s="10">
        <v>0</v>
      </c>
      <c r="I67" s="10">
        <v>22265225</v>
      </c>
      <c r="J67" s="10">
        <v>22349529</v>
      </c>
      <c r="K67" s="10">
        <v>15452856</v>
      </c>
      <c r="L67" s="14">
        <f t="shared" si="6"/>
        <v>-84304</v>
      </c>
      <c r="M67" s="31">
        <f t="shared" si="7"/>
        <v>-0.37720705434105567</v>
      </c>
      <c r="N67" s="33">
        <f t="shared" si="8"/>
        <v>-108479</v>
      </c>
      <c r="O67" s="34">
        <f t="shared" si="9"/>
        <v>-0.701999682129957</v>
      </c>
    </row>
    <row r="68" spans="1:15" ht="9.75" customHeight="1">
      <c r="A68" s="14" t="s">
        <v>52</v>
      </c>
      <c r="B68" s="14" t="s">
        <v>142</v>
      </c>
      <c r="C68" s="10">
        <v>1550457</v>
      </c>
      <c r="D68" s="10">
        <v>9110</v>
      </c>
      <c r="E68" s="10">
        <v>0</v>
      </c>
      <c r="F68" s="10">
        <v>426085</v>
      </c>
      <c r="G68" s="10">
        <v>21404</v>
      </c>
      <c r="H68" s="10">
        <v>0</v>
      </c>
      <c r="I68" s="10">
        <v>2007056</v>
      </c>
      <c r="J68" s="10">
        <v>1936044</v>
      </c>
      <c r="K68" s="10">
        <v>1607413</v>
      </c>
      <c r="L68" s="14">
        <f t="shared" si="6"/>
        <v>71012</v>
      </c>
      <c r="M68" s="31">
        <f t="shared" si="7"/>
        <v>3.667891845433265</v>
      </c>
      <c r="N68" s="33">
        <f t="shared" si="8"/>
        <v>-56956</v>
      </c>
      <c r="O68" s="34">
        <f t="shared" si="9"/>
        <v>-3.543333293932549</v>
      </c>
    </row>
    <row r="69" spans="1:15" ht="9.75" customHeight="1">
      <c r="A69" s="14" t="s">
        <v>92</v>
      </c>
      <c r="B69" s="14" t="s">
        <v>140</v>
      </c>
      <c r="C69" s="10">
        <v>25305542</v>
      </c>
      <c r="D69" s="10">
        <v>6837110</v>
      </c>
      <c r="E69" s="10">
        <v>0</v>
      </c>
      <c r="F69" s="10">
        <v>4269508</v>
      </c>
      <c r="G69" s="10">
        <v>1206700</v>
      </c>
      <c r="H69" s="10">
        <v>0</v>
      </c>
      <c r="I69" s="10">
        <v>37618860</v>
      </c>
      <c r="J69" s="10">
        <v>38067256</v>
      </c>
      <c r="K69" s="10">
        <v>25275970</v>
      </c>
      <c r="L69" s="14">
        <f t="shared" si="6"/>
        <v>-448396</v>
      </c>
      <c r="M69" s="31">
        <f t="shared" si="7"/>
        <v>-1.1779047063439507</v>
      </c>
      <c r="N69" s="33">
        <f t="shared" si="8"/>
        <v>29572</v>
      </c>
      <c r="O69" s="34">
        <f t="shared" si="9"/>
        <v>0.1169964990463274</v>
      </c>
    </row>
    <row r="70" spans="1:15" ht="9.75" customHeight="1">
      <c r="A70" s="14" t="s">
        <v>21</v>
      </c>
      <c r="B70" s="14"/>
      <c r="C70" s="10">
        <v>320605</v>
      </c>
      <c r="D70" s="10">
        <v>4316</v>
      </c>
      <c r="E70" s="10">
        <v>0</v>
      </c>
      <c r="F70" s="10">
        <v>107977</v>
      </c>
      <c r="G70" s="10">
        <v>0</v>
      </c>
      <c r="H70" s="10">
        <v>0</v>
      </c>
      <c r="I70" s="10">
        <v>432898</v>
      </c>
      <c r="J70" s="10">
        <v>464580</v>
      </c>
      <c r="K70" s="10">
        <v>346515</v>
      </c>
      <c r="L70" s="14">
        <f aca="true" t="shared" si="10" ref="L70:L101">I70-J70</f>
        <v>-31682</v>
      </c>
      <c r="M70" s="31">
        <f t="shared" si="7"/>
        <v>-6.819492875285203</v>
      </c>
      <c r="N70" s="33">
        <f aca="true" t="shared" si="11" ref="N70:N101">C70-K70</f>
        <v>-25910</v>
      </c>
      <c r="O70" s="34">
        <f t="shared" si="9"/>
        <v>-7.477309784569211</v>
      </c>
    </row>
    <row r="71" spans="1:15" ht="9.75" customHeight="1">
      <c r="A71" s="14" t="s">
        <v>55</v>
      </c>
      <c r="B71" s="14" t="s">
        <v>142</v>
      </c>
      <c r="C71" s="10">
        <v>3257365</v>
      </c>
      <c r="D71" s="10">
        <v>109327</v>
      </c>
      <c r="E71" s="10">
        <v>0</v>
      </c>
      <c r="F71" s="10">
        <v>773543</v>
      </c>
      <c r="G71" s="10">
        <v>310786</v>
      </c>
      <c r="H71" s="10">
        <v>0</v>
      </c>
      <c r="I71" s="10">
        <v>4451021</v>
      </c>
      <c r="J71" s="10">
        <v>4239393</v>
      </c>
      <c r="K71" s="10">
        <v>3309165</v>
      </c>
      <c r="L71" s="14">
        <f t="shared" si="10"/>
        <v>211628</v>
      </c>
      <c r="M71" s="31">
        <f t="shared" si="7"/>
        <v>4.9919410632607075</v>
      </c>
      <c r="N71" s="33">
        <f t="shared" si="11"/>
        <v>-51800</v>
      </c>
      <c r="O71" s="34">
        <f t="shared" si="9"/>
        <v>-1.5653495670357929</v>
      </c>
    </row>
    <row r="72" spans="1:15" ht="9.75" customHeight="1">
      <c r="A72" s="14" t="s">
        <v>135</v>
      </c>
      <c r="B72" s="14" t="s">
        <v>141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4">
        <f t="shared" si="10"/>
        <v>0</v>
      </c>
      <c r="M72" s="31">
        <v>0</v>
      </c>
      <c r="N72" s="33">
        <f t="shared" si="11"/>
        <v>0</v>
      </c>
      <c r="O72" s="34">
        <v>0</v>
      </c>
    </row>
    <row r="73" spans="1:15" ht="9.75" customHeight="1">
      <c r="A73" s="14" t="s">
        <v>22</v>
      </c>
      <c r="B73" s="14"/>
      <c r="C73" s="10">
        <v>5418821</v>
      </c>
      <c r="D73" s="10">
        <v>69774</v>
      </c>
      <c r="E73" s="10">
        <v>650258</v>
      </c>
      <c r="F73" s="10">
        <v>414649</v>
      </c>
      <c r="G73" s="10">
        <v>3182</v>
      </c>
      <c r="H73" s="10">
        <v>0</v>
      </c>
      <c r="I73" s="10">
        <v>6556684</v>
      </c>
      <c r="J73" s="10">
        <v>6275252</v>
      </c>
      <c r="K73" s="10">
        <v>5208295</v>
      </c>
      <c r="L73" s="14">
        <f t="shared" si="10"/>
        <v>281432</v>
      </c>
      <c r="M73" s="31">
        <f aca="true" t="shared" si="12" ref="M73:M99">(I73-J73)/J73*100</f>
        <v>4.484792005165689</v>
      </c>
      <c r="N73" s="33">
        <f t="shared" si="11"/>
        <v>210526</v>
      </c>
      <c r="O73" s="34">
        <f aca="true" t="shared" si="13" ref="O73:O99">(C73-K73)/K73*100</f>
        <v>4.042128950069072</v>
      </c>
    </row>
    <row r="74" spans="1:15" ht="9.75" customHeight="1">
      <c r="A74" s="14" t="s">
        <v>108</v>
      </c>
      <c r="B74" s="14"/>
      <c r="C74" s="10">
        <v>47396</v>
      </c>
      <c r="D74" s="10">
        <v>0</v>
      </c>
      <c r="E74" s="10">
        <v>5687</v>
      </c>
      <c r="F74" s="10">
        <v>13299</v>
      </c>
      <c r="G74" s="10">
        <v>289</v>
      </c>
      <c r="H74" s="10">
        <v>0</v>
      </c>
      <c r="I74" s="10">
        <v>66671</v>
      </c>
      <c r="J74" s="10">
        <v>65370</v>
      </c>
      <c r="K74" s="10">
        <v>45957</v>
      </c>
      <c r="L74" s="14">
        <f t="shared" si="10"/>
        <v>1301</v>
      </c>
      <c r="M74" s="31">
        <f t="shared" si="12"/>
        <v>1.9902095762582224</v>
      </c>
      <c r="N74" s="33">
        <f t="shared" si="11"/>
        <v>1439</v>
      </c>
      <c r="O74" s="34">
        <f t="shared" si="13"/>
        <v>3.1311878495115</v>
      </c>
    </row>
    <row r="75" spans="1:15" ht="9.75" customHeight="1">
      <c r="A75" s="14" t="s">
        <v>98</v>
      </c>
      <c r="B75" s="14"/>
      <c r="C75" s="10">
        <v>2961683</v>
      </c>
      <c r="D75" s="10">
        <v>33345</v>
      </c>
      <c r="E75" s="10">
        <v>355402</v>
      </c>
      <c r="F75" s="10">
        <v>49870</v>
      </c>
      <c r="G75" s="10">
        <v>272607</v>
      </c>
      <c r="H75" s="10">
        <v>0</v>
      </c>
      <c r="I75" s="10">
        <v>3672907</v>
      </c>
      <c r="J75" s="10">
        <v>3468307</v>
      </c>
      <c r="K75" s="10">
        <v>2690132</v>
      </c>
      <c r="L75" s="14">
        <f t="shared" si="10"/>
        <v>204600</v>
      </c>
      <c r="M75" s="31">
        <f t="shared" si="12"/>
        <v>5.899131766593903</v>
      </c>
      <c r="N75" s="33">
        <f t="shared" si="11"/>
        <v>271551</v>
      </c>
      <c r="O75" s="34">
        <f t="shared" si="13"/>
        <v>10.094337378240176</v>
      </c>
    </row>
    <row r="76" spans="1:15" ht="9.75" customHeight="1">
      <c r="A76" s="14" t="s">
        <v>99</v>
      </c>
      <c r="B76" s="14" t="s">
        <v>140</v>
      </c>
      <c r="C76" s="10">
        <v>12607210</v>
      </c>
      <c r="D76" s="10">
        <v>562069</v>
      </c>
      <c r="E76" s="10">
        <v>1512865</v>
      </c>
      <c r="F76" s="10">
        <v>1534294</v>
      </c>
      <c r="G76" s="10">
        <v>190318</v>
      </c>
      <c r="H76" s="10">
        <v>208672</v>
      </c>
      <c r="I76" s="10">
        <v>16615428</v>
      </c>
      <c r="J76" s="10">
        <v>15848158</v>
      </c>
      <c r="K76" s="10">
        <v>11845038</v>
      </c>
      <c r="L76" s="14">
        <f t="shared" si="10"/>
        <v>767270</v>
      </c>
      <c r="M76" s="31">
        <f t="shared" si="12"/>
        <v>4.841382828212591</v>
      </c>
      <c r="N76" s="33">
        <f t="shared" si="11"/>
        <v>762172</v>
      </c>
      <c r="O76" s="34">
        <f t="shared" si="13"/>
        <v>6.434525579402954</v>
      </c>
    </row>
    <row r="77" spans="1:15" ht="9.75" customHeight="1">
      <c r="A77" s="14" t="s">
        <v>100</v>
      </c>
      <c r="B77" s="14"/>
      <c r="C77" s="10">
        <v>9407564</v>
      </c>
      <c r="D77" s="10">
        <v>5160740</v>
      </c>
      <c r="E77" s="10">
        <v>1128907</v>
      </c>
      <c r="F77" s="10">
        <v>797920</v>
      </c>
      <c r="G77" s="10">
        <v>203190</v>
      </c>
      <c r="H77" s="10">
        <v>0</v>
      </c>
      <c r="I77" s="10">
        <v>16698321</v>
      </c>
      <c r="J77" s="10">
        <v>15699042</v>
      </c>
      <c r="K77" s="10">
        <v>8857228</v>
      </c>
      <c r="L77" s="14">
        <f t="shared" si="10"/>
        <v>999279</v>
      </c>
      <c r="M77" s="31">
        <f t="shared" si="12"/>
        <v>6.365222795123422</v>
      </c>
      <c r="N77" s="33">
        <f t="shared" si="11"/>
        <v>550336</v>
      </c>
      <c r="O77" s="34">
        <f t="shared" si="13"/>
        <v>6.213411238820995</v>
      </c>
    </row>
    <row r="78" spans="1:15" ht="9.75" customHeight="1">
      <c r="A78" s="14" t="s">
        <v>129</v>
      </c>
      <c r="B78" s="14" t="s">
        <v>138</v>
      </c>
      <c r="C78" s="10">
        <v>2403103</v>
      </c>
      <c r="D78" s="10">
        <v>50112</v>
      </c>
      <c r="E78" s="10">
        <v>288372</v>
      </c>
      <c r="F78" s="10">
        <v>918855</v>
      </c>
      <c r="G78" s="10">
        <v>26031</v>
      </c>
      <c r="H78" s="10">
        <v>0</v>
      </c>
      <c r="I78" s="10">
        <v>3686473</v>
      </c>
      <c r="J78" s="10">
        <v>3451361</v>
      </c>
      <c r="K78" s="10">
        <v>2513636</v>
      </c>
      <c r="L78" s="14">
        <f t="shared" si="10"/>
        <v>235112</v>
      </c>
      <c r="M78" s="31">
        <f t="shared" si="12"/>
        <v>6.8121532346225155</v>
      </c>
      <c r="N78" s="33">
        <f t="shared" si="11"/>
        <v>-110533</v>
      </c>
      <c r="O78" s="34">
        <f t="shared" si="13"/>
        <v>-4.397335175021364</v>
      </c>
    </row>
    <row r="79" spans="1:15" ht="9.75" customHeight="1">
      <c r="A79" s="14" t="s">
        <v>65</v>
      </c>
      <c r="B79" s="14" t="s">
        <v>138</v>
      </c>
      <c r="C79" s="10">
        <v>1438798</v>
      </c>
      <c r="D79" s="10">
        <v>51887</v>
      </c>
      <c r="E79" s="10">
        <v>172655</v>
      </c>
      <c r="F79" s="10">
        <v>200709</v>
      </c>
      <c r="G79" s="10">
        <v>166890</v>
      </c>
      <c r="H79" s="10">
        <v>0</v>
      </c>
      <c r="I79" s="10">
        <v>2030939</v>
      </c>
      <c r="J79" s="10">
        <v>2158116</v>
      </c>
      <c r="K79" s="10">
        <v>1493334</v>
      </c>
      <c r="L79" s="14">
        <f t="shared" si="10"/>
        <v>-127177</v>
      </c>
      <c r="M79" s="31">
        <f t="shared" si="12"/>
        <v>-5.892964048271733</v>
      </c>
      <c r="N79" s="33">
        <f t="shared" si="11"/>
        <v>-54536</v>
      </c>
      <c r="O79" s="34">
        <f t="shared" si="13"/>
        <v>-3.6519626553738145</v>
      </c>
    </row>
    <row r="80" spans="1:15" ht="9.75" customHeight="1">
      <c r="A80" s="14" t="s">
        <v>109</v>
      </c>
      <c r="B80" s="14" t="s">
        <v>139</v>
      </c>
      <c r="C80" s="10">
        <v>17956463</v>
      </c>
      <c r="D80" s="10">
        <v>277081</v>
      </c>
      <c r="E80" s="10">
        <v>0</v>
      </c>
      <c r="F80" s="10">
        <v>2983564</v>
      </c>
      <c r="G80" s="10">
        <v>1281612</v>
      </c>
      <c r="H80" s="10">
        <v>0</v>
      </c>
      <c r="I80" s="10">
        <v>22498720</v>
      </c>
      <c r="J80" s="10">
        <v>21839895</v>
      </c>
      <c r="K80" s="10">
        <v>17679717</v>
      </c>
      <c r="L80" s="14">
        <f t="shared" si="10"/>
        <v>658825</v>
      </c>
      <c r="M80" s="31">
        <f t="shared" si="12"/>
        <v>3.0166124882926404</v>
      </c>
      <c r="N80" s="33">
        <f t="shared" si="11"/>
        <v>276746</v>
      </c>
      <c r="O80" s="34">
        <f t="shared" si="13"/>
        <v>1.5653304857764407</v>
      </c>
    </row>
    <row r="81" spans="1:15" ht="9.75" customHeight="1">
      <c r="A81" s="14" t="s">
        <v>130</v>
      </c>
      <c r="B81" s="14" t="s">
        <v>140</v>
      </c>
      <c r="C81" s="10">
        <v>58673239</v>
      </c>
      <c r="D81" s="10">
        <v>11077125</v>
      </c>
      <c r="E81" s="10">
        <v>0</v>
      </c>
      <c r="F81" s="10">
        <v>10464036</v>
      </c>
      <c r="G81" s="10">
        <v>3501801</v>
      </c>
      <c r="H81" s="10">
        <v>901251</v>
      </c>
      <c r="I81" s="10">
        <v>84617452</v>
      </c>
      <c r="J81" s="10">
        <v>82581882</v>
      </c>
      <c r="K81" s="10">
        <v>56775714</v>
      </c>
      <c r="L81" s="14">
        <f t="shared" si="10"/>
        <v>2035570</v>
      </c>
      <c r="M81" s="31">
        <f t="shared" si="12"/>
        <v>2.4649111290537067</v>
      </c>
      <c r="N81" s="33">
        <f t="shared" si="11"/>
        <v>1897525</v>
      </c>
      <c r="O81" s="34">
        <f t="shared" si="13"/>
        <v>3.342142029248633</v>
      </c>
    </row>
    <row r="82" spans="1:15" ht="9.75" customHeight="1">
      <c r="A82" s="14" t="s">
        <v>56</v>
      </c>
      <c r="B82" s="14" t="s">
        <v>142</v>
      </c>
      <c r="C82" s="10">
        <v>4931507</v>
      </c>
      <c r="D82" s="10">
        <v>83153</v>
      </c>
      <c r="E82" s="10">
        <v>0</v>
      </c>
      <c r="F82" s="10">
        <v>1229496</v>
      </c>
      <c r="G82" s="10">
        <v>263785</v>
      </c>
      <c r="H82" s="10">
        <v>0</v>
      </c>
      <c r="I82" s="10">
        <v>6507941</v>
      </c>
      <c r="J82" s="10">
        <v>6573721</v>
      </c>
      <c r="K82" s="10">
        <v>5127763</v>
      </c>
      <c r="L82" s="14">
        <f t="shared" si="10"/>
        <v>-65780</v>
      </c>
      <c r="M82" s="31">
        <f t="shared" si="12"/>
        <v>-1.000650925100107</v>
      </c>
      <c r="N82" s="33">
        <f t="shared" si="11"/>
        <v>-196256</v>
      </c>
      <c r="O82" s="34">
        <f t="shared" si="13"/>
        <v>-3.8273219725638645</v>
      </c>
    </row>
    <row r="83" spans="1:15" ht="9.75" customHeight="1">
      <c r="A83" s="14" t="s">
        <v>57</v>
      </c>
      <c r="B83" s="14" t="s">
        <v>138</v>
      </c>
      <c r="C83" s="10">
        <v>2513629</v>
      </c>
      <c r="D83" s="10">
        <v>62037</v>
      </c>
      <c r="E83" s="10">
        <v>201089</v>
      </c>
      <c r="F83" s="10">
        <v>557132</v>
      </c>
      <c r="G83" s="10">
        <v>45989</v>
      </c>
      <c r="H83" s="10">
        <v>0</v>
      </c>
      <c r="I83" s="10">
        <v>3379876</v>
      </c>
      <c r="J83" s="10">
        <v>3335316</v>
      </c>
      <c r="K83" s="10">
        <v>2584667</v>
      </c>
      <c r="L83" s="14">
        <f t="shared" si="10"/>
        <v>44560</v>
      </c>
      <c r="M83" s="31">
        <f t="shared" si="12"/>
        <v>1.3360053440213762</v>
      </c>
      <c r="N83" s="33">
        <f t="shared" si="11"/>
        <v>-71038</v>
      </c>
      <c r="O83" s="34">
        <f t="shared" si="13"/>
        <v>-2.7484391606346197</v>
      </c>
    </row>
    <row r="84" spans="1:15" ht="9.75" customHeight="1">
      <c r="A84" s="14" t="s">
        <v>110</v>
      </c>
      <c r="B84" s="14" t="s">
        <v>140</v>
      </c>
      <c r="C84" s="10">
        <v>25179401</v>
      </c>
      <c r="D84" s="10">
        <v>4958393</v>
      </c>
      <c r="E84" s="10">
        <v>0</v>
      </c>
      <c r="F84" s="10">
        <v>4537737</v>
      </c>
      <c r="G84" s="10">
        <v>807841</v>
      </c>
      <c r="H84" s="10">
        <v>0</v>
      </c>
      <c r="I84" s="10">
        <v>35483372</v>
      </c>
      <c r="J84" s="10">
        <v>35653979</v>
      </c>
      <c r="K84" s="10">
        <v>25288605</v>
      </c>
      <c r="L84" s="14">
        <f t="shared" si="10"/>
        <v>-170607</v>
      </c>
      <c r="M84" s="31">
        <f t="shared" si="12"/>
        <v>-0.4785076021949752</v>
      </c>
      <c r="N84" s="33">
        <f t="shared" si="11"/>
        <v>-109204</v>
      </c>
      <c r="O84" s="34">
        <f t="shared" si="13"/>
        <v>-0.4318308582066903</v>
      </c>
    </row>
    <row r="85" spans="1:15" ht="9.75" customHeight="1">
      <c r="A85" s="14" t="s">
        <v>25</v>
      </c>
      <c r="B85" s="14" t="s">
        <v>141</v>
      </c>
      <c r="C85" s="10">
        <v>36457</v>
      </c>
      <c r="D85" s="10">
        <v>0</v>
      </c>
      <c r="E85" s="10">
        <v>0</v>
      </c>
      <c r="F85" s="10">
        <v>15956</v>
      </c>
      <c r="G85" s="10">
        <v>0</v>
      </c>
      <c r="H85" s="10">
        <v>0</v>
      </c>
      <c r="I85" s="10">
        <v>52413</v>
      </c>
      <c r="J85" s="10">
        <v>50540</v>
      </c>
      <c r="K85" s="10">
        <v>40263</v>
      </c>
      <c r="L85" s="14">
        <f t="shared" si="10"/>
        <v>1873</v>
      </c>
      <c r="M85" s="31">
        <f t="shared" si="12"/>
        <v>3.7059754649782355</v>
      </c>
      <c r="N85" s="33">
        <f t="shared" si="11"/>
        <v>-3806</v>
      </c>
      <c r="O85" s="34">
        <f t="shared" si="13"/>
        <v>-9.452847527506645</v>
      </c>
    </row>
    <row r="86" spans="1:15" ht="9.75" customHeight="1">
      <c r="A86" s="14" t="s">
        <v>24</v>
      </c>
      <c r="B86" s="14" t="s">
        <v>138</v>
      </c>
      <c r="C86" s="10">
        <v>615199</v>
      </c>
      <c r="D86" s="10">
        <v>16311</v>
      </c>
      <c r="E86" s="10">
        <v>0</v>
      </c>
      <c r="F86" s="10">
        <v>136734</v>
      </c>
      <c r="G86" s="10">
        <v>46712</v>
      </c>
      <c r="H86" s="10">
        <v>0</v>
      </c>
      <c r="I86" s="10">
        <v>814956</v>
      </c>
      <c r="J86" s="10">
        <v>844882</v>
      </c>
      <c r="K86" s="10">
        <v>652481</v>
      </c>
      <c r="L86" s="14">
        <f t="shared" si="10"/>
        <v>-29926</v>
      </c>
      <c r="M86" s="31">
        <f t="shared" si="12"/>
        <v>-3.5420330886443314</v>
      </c>
      <c r="N86" s="33">
        <f t="shared" si="11"/>
        <v>-37282</v>
      </c>
      <c r="O86" s="34">
        <f t="shared" si="13"/>
        <v>-5.713882856359036</v>
      </c>
    </row>
    <row r="87" spans="1:15" ht="9.75" customHeight="1">
      <c r="A87" s="14" t="s">
        <v>59</v>
      </c>
      <c r="B87" s="14" t="s">
        <v>142</v>
      </c>
      <c r="C87" s="10">
        <v>2375113</v>
      </c>
      <c r="D87" s="10">
        <v>82232</v>
      </c>
      <c r="E87" s="10">
        <v>0</v>
      </c>
      <c r="F87" s="10">
        <v>667787</v>
      </c>
      <c r="G87" s="10">
        <v>126686</v>
      </c>
      <c r="H87" s="10">
        <v>0</v>
      </c>
      <c r="I87" s="10">
        <v>3251818</v>
      </c>
      <c r="J87" s="10">
        <v>3259596</v>
      </c>
      <c r="K87" s="10">
        <v>2447637</v>
      </c>
      <c r="L87" s="14">
        <f t="shared" si="10"/>
        <v>-7778</v>
      </c>
      <c r="M87" s="31">
        <f t="shared" si="12"/>
        <v>-0.23861852818570153</v>
      </c>
      <c r="N87" s="33">
        <f t="shared" si="11"/>
        <v>-72524</v>
      </c>
      <c r="O87" s="34">
        <f t="shared" si="13"/>
        <v>-2.96302106889216</v>
      </c>
    </row>
    <row r="88" spans="1:15" ht="9.75" customHeight="1">
      <c r="A88" s="14" t="s">
        <v>123</v>
      </c>
      <c r="B88" s="14" t="s">
        <v>141</v>
      </c>
      <c r="C88" s="10">
        <v>112231</v>
      </c>
      <c r="D88" s="10">
        <v>2944</v>
      </c>
      <c r="E88" s="10">
        <v>0</v>
      </c>
      <c r="F88" s="10">
        <v>27736</v>
      </c>
      <c r="G88" s="10">
        <v>6074</v>
      </c>
      <c r="H88" s="10">
        <v>0</v>
      </c>
      <c r="I88" s="10">
        <v>148985</v>
      </c>
      <c r="J88" s="10">
        <v>154269</v>
      </c>
      <c r="K88" s="10">
        <v>119903</v>
      </c>
      <c r="L88" s="14">
        <f t="shared" si="10"/>
        <v>-5284</v>
      </c>
      <c r="M88" s="31">
        <f t="shared" si="12"/>
        <v>-3.425185876618115</v>
      </c>
      <c r="N88" s="33">
        <f t="shared" si="11"/>
        <v>-7672</v>
      </c>
      <c r="O88" s="34">
        <f t="shared" si="13"/>
        <v>-6.398505458579018</v>
      </c>
    </row>
    <row r="89" spans="1:15" ht="9.75" customHeight="1">
      <c r="A89" s="14" t="s">
        <v>111</v>
      </c>
      <c r="B89" s="14" t="s">
        <v>140</v>
      </c>
      <c r="C89" s="10">
        <v>38640891</v>
      </c>
      <c r="D89" s="10">
        <v>2909631</v>
      </c>
      <c r="E89" s="10">
        <v>0</v>
      </c>
      <c r="F89" s="10">
        <v>7262121</v>
      </c>
      <c r="G89" s="10">
        <v>2786516</v>
      </c>
      <c r="H89" s="10">
        <v>0</v>
      </c>
      <c r="I89" s="10">
        <v>51599159</v>
      </c>
      <c r="J89" s="10">
        <v>50758732</v>
      </c>
      <c r="K89" s="10">
        <v>37926036</v>
      </c>
      <c r="L89" s="14">
        <f t="shared" si="10"/>
        <v>840427</v>
      </c>
      <c r="M89" s="31">
        <f t="shared" si="12"/>
        <v>1.6557289098553525</v>
      </c>
      <c r="N89" s="33">
        <f t="shared" si="11"/>
        <v>714855</v>
      </c>
      <c r="O89" s="34">
        <f t="shared" si="13"/>
        <v>1.8848661115018717</v>
      </c>
    </row>
    <row r="90" spans="1:15" ht="9.75" customHeight="1">
      <c r="A90" s="14" t="s">
        <v>60</v>
      </c>
      <c r="B90" s="14" t="s">
        <v>142</v>
      </c>
      <c r="C90" s="10">
        <v>3524761</v>
      </c>
      <c r="D90" s="10">
        <v>226677</v>
      </c>
      <c r="E90" s="10">
        <v>0</v>
      </c>
      <c r="F90" s="10">
        <v>516432</v>
      </c>
      <c r="G90" s="10">
        <v>131748</v>
      </c>
      <c r="H90" s="10">
        <v>0</v>
      </c>
      <c r="I90" s="10">
        <v>4399618</v>
      </c>
      <c r="J90" s="10">
        <v>4409049</v>
      </c>
      <c r="K90" s="10">
        <v>3622146</v>
      </c>
      <c r="L90" s="14">
        <f t="shared" si="10"/>
        <v>-9431</v>
      </c>
      <c r="M90" s="31">
        <f t="shared" si="12"/>
        <v>-0.21390100223426864</v>
      </c>
      <c r="N90" s="33">
        <f t="shared" si="11"/>
        <v>-97385</v>
      </c>
      <c r="O90" s="34">
        <f t="shared" si="13"/>
        <v>-2.6885995208365427</v>
      </c>
    </row>
    <row r="91" spans="1:15" ht="9.75" customHeight="1">
      <c r="A91" s="14" t="s">
        <v>7</v>
      </c>
      <c r="B91" s="14" t="s">
        <v>142</v>
      </c>
      <c r="C91" s="10">
        <v>9005450</v>
      </c>
      <c r="D91" s="10">
        <v>240815</v>
      </c>
      <c r="E91" s="10">
        <v>0</v>
      </c>
      <c r="F91" s="10">
        <v>1224279</v>
      </c>
      <c r="G91" s="10">
        <v>166312</v>
      </c>
      <c r="H91" s="10">
        <v>0</v>
      </c>
      <c r="I91" s="10">
        <v>10636856</v>
      </c>
      <c r="J91" s="10">
        <v>10721423</v>
      </c>
      <c r="K91" s="10">
        <v>8988826</v>
      </c>
      <c r="L91" s="14">
        <f t="shared" si="10"/>
        <v>-84567</v>
      </c>
      <c r="M91" s="31">
        <f t="shared" si="12"/>
        <v>-0.7887665657814266</v>
      </c>
      <c r="N91" s="33">
        <f t="shared" si="11"/>
        <v>16624</v>
      </c>
      <c r="O91" s="34">
        <f t="shared" si="13"/>
        <v>0.1849407252960509</v>
      </c>
    </row>
    <row r="92" spans="1:15" ht="9.75" customHeight="1">
      <c r="A92" s="14" t="s">
        <v>105</v>
      </c>
      <c r="B92" s="14" t="s">
        <v>139</v>
      </c>
      <c r="C92" s="10">
        <v>4367774</v>
      </c>
      <c r="D92" s="10">
        <v>311244</v>
      </c>
      <c r="E92" s="10">
        <v>524134</v>
      </c>
      <c r="F92" s="10">
        <v>765838</v>
      </c>
      <c r="G92" s="10">
        <v>3471</v>
      </c>
      <c r="H92" s="10">
        <v>1158494</v>
      </c>
      <c r="I92" s="10">
        <v>7130955</v>
      </c>
      <c r="J92" s="10">
        <v>7100931</v>
      </c>
      <c r="K92" s="10">
        <v>4284479</v>
      </c>
      <c r="L92" s="14">
        <f t="shared" si="10"/>
        <v>30024</v>
      </c>
      <c r="M92" s="31">
        <f t="shared" si="12"/>
        <v>0.42281779670862873</v>
      </c>
      <c r="N92" s="33">
        <f t="shared" si="11"/>
        <v>83295</v>
      </c>
      <c r="O92" s="34">
        <f t="shared" si="13"/>
        <v>1.9441103574086838</v>
      </c>
    </row>
    <row r="93" spans="1:15" ht="9.75" customHeight="1">
      <c r="A93" s="14" t="s">
        <v>112</v>
      </c>
      <c r="B93" s="14" t="s">
        <v>140</v>
      </c>
      <c r="C93" s="10">
        <v>78698130</v>
      </c>
      <c r="D93" s="10">
        <v>29920612</v>
      </c>
      <c r="E93" s="10">
        <v>0</v>
      </c>
      <c r="F93" s="10">
        <v>11295040</v>
      </c>
      <c r="G93" s="10">
        <v>3901962</v>
      </c>
      <c r="H93" s="10">
        <v>2220083</v>
      </c>
      <c r="I93" s="10">
        <v>126035827</v>
      </c>
      <c r="J93" s="10">
        <v>118903342</v>
      </c>
      <c r="K93" s="10">
        <v>74533041</v>
      </c>
      <c r="L93" s="14">
        <f t="shared" si="10"/>
        <v>7132485</v>
      </c>
      <c r="M93" s="31">
        <f t="shared" si="12"/>
        <v>5.99855721464919</v>
      </c>
      <c r="N93" s="33">
        <f t="shared" si="11"/>
        <v>4165089</v>
      </c>
      <c r="O93" s="34">
        <f t="shared" si="13"/>
        <v>5.588245084485417</v>
      </c>
    </row>
    <row r="94" spans="1:15" ht="9.75" customHeight="1">
      <c r="A94" s="14" t="s">
        <v>61</v>
      </c>
      <c r="B94" s="14" t="s">
        <v>142</v>
      </c>
      <c r="C94" s="10">
        <v>3256818</v>
      </c>
      <c r="D94" s="10">
        <v>216112</v>
      </c>
      <c r="E94" s="10">
        <v>0</v>
      </c>
      <c r="F94" s="10">
        <v>656213</v>
      </c>
      <c r="G94" s="10">
        <v>143607</v>
      </c>
      <c r="H94" s="10">
        <v>0</v>
      </c>
      <c r="I94" s="10">
        <v>4272750</v>
      </c>
      <c r="J94" s="10">
        <v>4224993</v>
      </c>
      <c r="K94" s="10">
        <v>3337397</v>
      </c>
      <c r="L94" s="14">
        <f t="shared" si="10"/>
        <v>47757</v>
      </c>
      <c r="M94" s="31">
        <f t="shared" si="12"/>
        <v>1.1303450680273317</v>
      </c>
      <c r="N94" s="33">
        <f t="shared" si="11"/>
        <v>-80579</v>
      </c>
      <c r="O94" s="34">
        <f t="shared" si="13"/>
        <v>-2.4144265725653855</v>
      </c>
    </row>
    <row r="95" spans="1:15" ht="9.75" customHeight="1">
      <c r="A95" s="14" t="s">
        <v>106</v>
      </c>
      <c r="B95" s="14"/>
      <c r="C95" s="10">
        <v>2217926</v>
      </c>
      <c r="D95" s="10">
        <v>473119</v>
      </c>
      <c r="E95" s="10">
        <v>266151</v>
      </c>
      <c r="F95" s="10">
        <v>384332</v>
      </c>
      <c r="G95" s="10">
        <v>262917</v>
      </c>
      <c r="H95" s="10">
        <v>0</v>
      </c>
      <c r="I95" s="10">
        <v>3604445</v>
      </c>
      <c r="J95" s="10">
        <v>3524605</v>
      </c>
      <c r="K95" s="10">
        <v>2123502</v>
      </c>
      <c r="L95" s="14">
        <f t="shared" si="10"/>
        <v>79840</v>
      </c>
      <c r="M95" s="31">
        <f t="shared" si="12"/>
        <v>2.265218371987783</v>
      </c>
      <c r="N95" s="33">
        <f t="shared" si="11"/>
        <v>94424</v>
      </c>
      <c r="O95" s="34">
        <f t="shared" si="13"/>
        <v>4.446616956329685</v>
      </c>
    </row>
    <row r="96" spans="1:15" ht="9.75" customHeight="1">
      <c r="A96" s="14" t="s">
        <v>62</v>
      </c>
      <c r="B96" s="14" t="s">
        <v>142</v>
      </c>
      <c r="C96" s="10">
        <v>6637374</v>
      </c>
      <c r="D96" s="10">
        <v>292933</v>
      </c>
      <c r="E96" s="10">
        <v>0</v>
      </c>
      <c r="F96" s="10">
        <v>1283113</v>
      </c>
      <c r="G96" s="10">
        <v>175423</v>
      </c>
      <c r="H96" s="10">
        <v>0</v>
      </c>
      <c r="I96" s="10">
        <v>8388843</v>
      </c>
      <c r="J96" s="10">
        <v>8739759</v>
      </c>
      <c r="K96" s="10">
        <v>6861730</v>
      </c>
      <c r="L96" s="14">
        <f t="shared" si="10"/>
        <v>-350916</v>
      </c>
      <c r="M96" s="31">
        <f t="shared" si="12"/>
        <v>-4.015167923966782</v>
      </c>
      <c r="N96" s="33">
        <f t="shared" si="11"/>
        <v>-224356</v>
      </c>
      <c r="O96" s="34">
        <f t="shared" si="13"/>
        <v>-3.269671059630735</v>
      </c>
    </row>
    <row r="97" spans="1:15" ht="9.75" customHeight="1">
      <c r="A97" s="14" t="s">
        <v>16</v>
      </c>
      <c r="B97" s="14" t="s">
        <v>141</v>
      </c>
      <c r="C97" s="10">
        <v>36510</v>
      </c>
      <c r="D97" s="10">
        <v>0</v>
      </c>
      <c r="E97" s="10">
        <v>0</v>
      </c>
      <c r="F97" s="10">
        <v>0</v>
      </c>
      <c r="G97" s="10">
        <v>1012</v>
      </c>
      <c r="H97" s="10">
        <v>0</v>
      </c>
      <c r="I97" s="10">
        <v>37522</v>
      </c>
      <c r="J97" s="10">
        <v>40118</v>
      </c>
      <c r="K97" s="10">
        <v>40118</v>
      </c>
      <c r="L97" s="14">
        <f t="shared" si="10"/>
        <v>-2596</v>
      </c>
      <c r="M97" s="31">
        <f t="shared" si="12"/>
        <v>-6.470910813101351</v>
      </c>
      <c r="N97" s="33">
        <f t="shared" si="11"/>
        <v>-3608</v>
      </c>
      <c r="O97" s="34">
        <f t="shared" si="13"/>
        <v>-8.993469265666285</v>
      </c>
    </row>
    <row r="98" spans="1:15" ht="9.75" customHeight="1">
      <c r="A98" s="14" t="s">
        <v>63</v>
      </c>
      <c r="B98" s="14" t="s">
        <v>142</v>
      </c>
      <c r="C98" s="10">
        <v>4019486</v>
      </c>
      <c r="D98" s="10">
        <v>91722</v>
      </c>
      <c r="E98" s="10">
        <v>0</v>
      </c>
      <c r="F98" s="10">
        <v>1127455</v>
      </c>
      <c r="G98" s="10">
        <v>113381</v>
      </c>
      <c r="H98" s="10">
        <v>0</v>
      </c>
      <c r="I98" s="10">
        <v>5352044</v>
      </c>
      <c r="J98" s="10">
        <v>5345680</v>
      </c>
      <c r="K98" s="10">
        <v>4089561</v>
      </c>
      <c r="L98" s="14">
        <f t="shared" si="10"/>
        <v>6364</v>
      </c>
      <c r="M98" s="31">
        <f t="shared" si="12"/>
        <v>0.11904940063752413</v>
      </c>
      <c r="N98" s="33">
        <f t="shared" si="11"/>
        <v>-70075</v>
      </c>
      <c r="O98" s="34">
        <f t="shared" si="13"/>
        <v>-1.7135091028107907</v>
      </c>
    </row>
    <row r="99" spans="1:15" ht="9.75" customHeight="1">
      <c r="A99" s="14" t="s">
        <v>101</v>
      </c>
      <c r="B99" s="14" t="s">
        <v>139</v>
      </c>
      <c r="C99" s="10">
        <v>19976123</v>
      </c>
      <c r="D99" s="10">
        <v>6028175</v>
      </c>
      <c r="E99" s="10">
        <v>2397134</v>
      </c>
      <c r="F99" s="10">
        <v>3023372</v>
      </c>
      <c r="G99" s="10">
        <v>1032868</v>
      </c>
      <c r="H99" s="10">
        <v>0</v>
      </c>
      <c r="I99" s="10">
        <v>32457672</v>
      </c>
      <c r="J99" s="10">
        <v>32065393</v>
      </c>
      <c r="K99" s="10">
        <v>19697439</v>
      </c>
      <c r="L99" s="14">
        <f t="shared" si="10"/>
        <v>392279</v>
      </c>
      <c r="M99" s="31">
        <f t="shared" si="12"/>
        <v>1.2233718763403274</v>
      </c>
      <c r="N99" s="33">
        <f t="shared" si="11"/>
        <v>278684</v>
      </c>
      <c r="O99" s="34">
        <f t="shared" si="13"/>
        <v>1.414823520966355</v>
      </c>
    </row>
    <row r="100" spans="1:15" ht="9.75" customHeight="1">
      <c r="A100" s="14" t="s">
        <v>26</v>
      </c>
      <c r="B100" s="14" t="s">
        <v>141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4">
        <f t="shared" si="10"/>
        <v>0</v>
      </c>
      <c r="M100" s="31">
        <v>0</v>
      </c>
      <c r="N100" s="33">
        <f t="shared" si="11"/>
        <v>0</v>
      </c>
      <c r="O100" s="34">
        <v>0</v>
      </c>
    </row>
    <row r="101" spans="1:15" ht="9.75" customHeight="1">
      <c r="A101" s="14" t="s">
        <v>113</v>
      </c>
      <c r="B101" s="14" t="s">
        <v>139</v>
      </c>
      <c r="C101" s="10">
        <v>14809955</v>
      </c>
      <c r="D101" s="10">
        <v>421859</v>
      </c>
      <c r="E101" s="10">
        <v>0</v>
      </c>
      <c r="F101" s="10">
        <v>2605987</v>
      </c>
      <c r="G101" s="10">
        <v>422432</v>
      </c>
      <c r="H101" s="10">
        <v>0</v>
      </c>
      <c r="I101" s="10">
        <v>18260233</v>
      </c>
      <c r="J101" s="10">
        <v>18205373</v>
      </c>
      <c r="K101" s="10">
        <v>14737861</v>
      </c>
      <c r="L101" s="14">
        <f t="shared" si="10"/>
        <v>54860</v>
      </c>
      <c r="M101" s="31">
        <f aca="true" t="shared" si="14" ref="M101:M118">(I101-J101)/J101*100</f>
        <v>0.3013396100151312</v>
      </c>
      <c r="N101" s="33">
        <f t="shared" si="11"/>
        <v>72094</v>
      </c>
      <c r="O101" s="34">
        <f aca="true" t="shared" si="15" ref="O101:O118">(C101-K101)/K101*100</f>
        <v>0.48917546447208315</v>
      </c>
    </row>
    <row r="102" spans="1:15" ht="9.75" customHeight="1">
      <c r="A102" s="14" t="s">
        <v>27</v>
      </c>
      <c r="B102" s="14" t="s">
        <v>138</v>
      </c>
      <c r="C102" s="10">
        <v>2104648</v>
      </c>
      <c r="D102" s="10">
        <v>33729</v>
      </c>
      <c r="E102" s="10">
        <v>252559</v>
      </c>
      <c r="F102" s="10">
        <v>414525</v>
      </c>
      <c r="G102" s="10">
        <v>868</v>
      </c>
      <c r="H102" s="10">
        <v>0</v>
      </c>
      <c r="I102" s="10">
        <v>2806329</v>
      </c>
      <c r="J102" s="10">
        <v>2806786</v>
      </c>
      <c r="K102" s="10">
        <v>2143671</v>
      </c>
      <c r="L102" s="14">
        <f aca="true" t="shared" si="16" ref="L102:L136">I102-J102</f>
        <v>-457</v>
      </c>
      <c r="M102" s="31">
        <f t="shared" si="14"/>
        <v>-0.016281968058840253</v>
      </c>
      <c r="N102" s="33">
        <f aca="true" t="shared" si="17" ref="N102:N136">C102-K102</f>
        <v>-39023</v>
      </c>
      <c r="O102" s="34">
        <f t="shared" si="15"/>
        <v>-1.820381952267862</v>
      </c>
    </row>
    <row r="103" spans="1:15" ht="9.75" customHeight="1">
      <c r="A103" s="14" t="s">
        <v>28</v>
      </c>
      <c r="B103" s="14" t="s">
        <v>141</v>
      </c>
      <c r="C103" s="10">
        <v>48637</v>
      </c>
      <c r="D103" s="10">
        <v>0</v>
      </c>
      <c r="E103" s="10">
        <v>3891</v>
      </c>
      <c r="F103" s="10">
        <v>2605</v>
      </c>
      <c r="G103" s="10">
        <v>0</v>
      </c>
      <c r="H103" s="10">
        <v>0</v>
      </c>
      <c r="I103" s="10">
        <v>55133</v>
      </c>
      <c r="J103" s="10">
        <v>59325</v>
      </c>
      <c r="K103" s="10">
        <v>54931</v>
      </c>
      <c r="L103" s="14">
        <f t="shared" si="16"/>
        <v>-4192</v>
      </c>
      <c r="M103" s="31">
        <f t="shared" si="14"/>
        <v>-7.066160977665402</v>
      </c>
      <c r="N103" s="33">
        <f t="shared" si="17"/>
        <v>-6294</v>
      </c>
      <c r="O103" s="34">
        <f t="shared" si="15"/>
        <v>-11.458010959203364</v>
      </c>
    </row>
    <row r="104" spans="1:15" ht="9.75" customHeight="1">
      <c r="A104" s="14" t="s">
        <v>29</v>
      </c>
      <c r="B104" s="14"/>
      <c r="C104" s="10">
        <v>340946</v>
      </c>
      <c r="D104" s="10">
        <v>0</v>
      </c>
      <c r="E104" s="10">
        <v>40914</v>
      </c>
      <c r="F104" s="10">
        <v>54026</v>
      </c>
      <c r="G104" s="10">
        <v>0</v>
      </c>
      <c r="H104" s="10">
        <v>0</v>
      </c>
      <c r="I104" s="10">
        <v>435886</v>
      </c>
      <c r="J104" s="10">
        <v>431726</v>
      </c>
      <c r="K104" s="10">
        <v>335059</v>
      </c>
      <c r="L104" s="14">
        <f t="shared" si="16"/>
        <v>4160</v>
      </c>
      <c r="M104" s="31">
        <f t="shared" si="14"/>
        <v>0.9635741187697753</v>
      </c>
      <c r="N104" s="33">
        <f t="shared" si="17"/>
        <v>5887</v>
      </c>
      <c r="O104" s="34">
        <f t="shared" si="15"/>
        <v>1.7570039903419994</v>
      </c>
    </row>
    <row r="105" spans="1:15" ht="9.75" customHeight="1">
      <c r="A105" s="14" t="s">
        <v>124</v>
      </c>
      <c r="B105" s="14" t="s">
        <v>141</v>
      </c>
      <c r="C105" s="10">
        <v>75570</v>
      </c>
      <c r="D105" s="10">
        <v>6987</v>
      </c>
      <c r="E105" s="10">
        <v>0</v>
      </c>
      <c r="F105" s="10">
        <v>14842</v>
      </c>
      <c r="G105" s="10">
        <v>4917</v>
      </c>
      <c r="H105" s="10">
        <v>0</v>
      </c>
      <c r="I105" s="10">
        <v>102316</v>
      </c>
      <c r="J105" s="10">
        <v>109461</v>
      </c>
      <c r="K105" s="10">
        <v>82436</v>
      </c>
      <c r="L105" s="14">
        <f t="shared" si="16"/>
        <v>-7145</v>
      </c>
      <c r="M105" s="31">
        <f t="shared" si="14"/>
        <v>-6.52743899653758</v>
      </c>
      <c r="N105" s="33">
        <f t="shared" si="17"/>
        <v>-6866</v>
      </c>
      <c r="O105" s="34">
        <f t="shared" si="15"/>
        <v>-8.328885438400699</v>
      </c>
    </row>
    <row r="106" spans="1:15" ht="9.75" customHeight="1">
      <c r="A106" s="14" t="s">
        <v>9</v>
      </c>
      <c r="B106" s="14"/>
      <c r="C106" s="10">
        <v>1656721</v>
      </c>
      <c r="D106" s="10">
        <v>94001</v>
      </c>
      <c r="E106" s="10">
        <v>198807</v>
      </c>
      <c r="F106" s="10">
        <v>396982</v>
      </c>
      <c r="G106" s="10">
        <v>146933</v>
      </c>
      <c r="H106" s="10">
        <v>0</v>
      </c>
      <c r="I106" s="10">
        <v>2493444</v>
      </c>
      <c r="J106" s="10">
        <v>2314615</v>
      </c>
      <c r="K106" s="10">
        <v>1545705</v>
      </c>
      <c r="L106" s="14">
        <f t="shared" si="16"/>
        <v>178829</v>
      </c>
      <c r="M106" s="31">
        <f t="shared" si="14"/>
        <v>7.726079715201016</v>
      </c>
      <c r="N106" s="33">
        <f t="shared" si="17"/>
        <v>111016</v>
      </c>
      <c r="O106" s="34">
        <f t="shared" si="15"/>
        <v>7.182224292474955</v>
      </c>
    </row>
    <row r="107" spans="1:15" ht="9.75" customHeight="1">
      <c r="A107" s="14" t="s">
        <v>30</v>
      </c>
      <c r="B107" s="14"/>
      <c r="C107" s="10">
        <v>343247</v>
      </c>
      <c r="D107" s="10">
        <v>6245</v>
      </c>
      <c r="E107" s="10">
        <v>41190</v>
      </c>
      <c r="F107" s="10">
        <v>67532</v>
      </c>
      <c r="G107" s="10">
        <v>0</v>
      </c>
      <c r="H107" s="10">
        <v>0</v>
      </c>
      <c r="I107" s="10">
        <v>458214</v>
      </c>
      <c r="J107" s="10">
        <v>471504</v>
      </c>
      <c r="K107" s="10">
        <v>345376</v>
      </c>
      <c r="L107" s="14">
        <f t="shared" si="16"/>
        <v>-13290</v>
      </c>
      <c r="M107" s="31">
        <f t="shared" si="14"/>
        <v>-2.8186399267026365</v>
      </c>
      <c r="N107" s="33">
        <f t="shared" si="17"/>
        <v>-2129</v>
      </c>
      <c r="O107" s="34">
        <f t="shared" si="15"/>
        <v>-0.6164296303159456</v>
      </c>
    </row>
    <row r="108" spans="1:15" ht="9.75" customHeight="1">
      <c r="A108" s="14" t="s">
        <v>102</v>
      </c>
      <c r="B108" s="14" t="s">
        <v>139</v>
      </c>
      <c r="C108" s="10">
        <v>10504737</v>
      </c>
      <c r="D108" s="10">
        <v>444679</v>
      </c>
      <c r="E108" s="10">
        <v>840381</v>
      </c>
      <c r="F108" s="10">
        <v>1870462</v>
      </c>
      <c r="G108" s="10">
        <v>146788</v>
      </c>
      <c r="H108" s="10">
        <v>0</v>
      </c>
      <c r="I108" s="10">
        <v>13807047</v>
      </c>
      <c r="J108" s="10">
        <v>13541154</v>
      </c>
      <c r="K108" s="10">
        <v>10271720</v>
      </c>
      <c r="L108" s="14">
        <f t="shared" si="16"/>
        <v>265893</v>
      </c>
      <c r="M108" s="31">
        <f t="shared" si="14"/>
        <v>1.9635918770290923</v>
      </c>
      <c r="N108" s="33">
        <f t="shared" si="17"/>
        <v>233017</v>
      </c>
      <c r="O108" s="34">
        <f t="shared" si="15"/>
        <v>2.2685295159914793</v>
      </c>
    </row>
    <row r="109" spans="1:15" ht="9.75" customHeight="1">
      <c r="A109" s="14" t="s">
        <v>31</v>
      </c>
      <c r="B109" s="14"/>
      <c r="C109" s="10">
        <v>194146</v>
      </c>
      <c r="D109" s="10">
        <v>0</v>
      </c>
      <c r="E109" s="10">
        <v>0</v>
      </c>
      <c r="F109" s="10">
        <v>4824</v>
      </c>
      <c r="G109" s="10">
        <v>0</v>
      </c>
      <c r="H109" s="10">
        <v>0</v>
      </c>
      <c r="I109" s="10">
        <v>198970</v>
      </c>
      <c r="J109" s="10">
        <v>212459</v>
      </c>
      <c r="K109" s="10">
        <v>207418</v>
      </c>
      <c r="L109" s="14">
        <f t="shared" si="16"/>
        <v>-13489</v>
      </c>
      <c r="M109" s="31">
        <f t="shared" si="14"/>
        <v>-6.348989687422043</v>
      </c>
      <c r="N109" s="33">
        <f t="shared" si="17"/>
        <v>-13272</v>
      </c>
      <c r="O109" s="34">
        <f t="shared" si="15"/>
        <v>-6.398673210618172</v>
      </c>
    </row>
    <row r="110" spans="1:15" ht="9.75" customHeight="1">
      <c r="A110" s="14" t="s">
        <v>103</v>
      </c>
      <c r="B110" s="14"/>
      <c r="C110" s="10">
        <v>3524691</v>
      </c>
      <c r="D110" s="10">
        <v>666565</v>
      </c>
      <c r="E110" s="10">
        <v>422963</v>
      </c>
      <c r="F110" s="10">
        <v>579556</v>
      </c>
      <c r="G110" s="10">
        <v>491849</v>
      </c>
      <c r="H110" s="10">
        <v>0</v>
      </c>
      <c r="I110" s="10">
        <v>5685624</v>
      </c>
      <c r="J110" s="10">
        <v>5682738</v>
      </c>
      <c r="K110" s="10">
        <v>3549183</v>
      </c>
      <c r="L110" s="14">
        <f t="shared" si="16"/>
        <v>2886</v>
      </c>
      <c r="M110" s="31">
        <f t="shared" si="14"/>
        <v>0.05078537845665241</v>
      </c>
      <c r="N110" s="33">
        <f t="shared" si="17"/>
        <v>-24492</v>
      </c>
      <c r="O110" s="34">
        <f t="shared" si="15"/>
        <v>-0.6900743072419766</v>
      </c>
    </row>
    <row r="111" spans="1:15" ht="9.75" customHeight="1">
      <c r="A111" s="14" t="s">
        <v>104</v>
      </c>
      <c r="B111" s="14"/>
      <c r="C111" s="10">
        <v>2732207</v>
      </c>
      <c r="D111" s="10">
        <v>2777654</v>
      </c>
      <c r="E111" s="10">
        <v>327865</v>
      </c>
      <c r="F111" s="10">
        <v>497187</v>
      </c>
      <c r="G111" s="10">
        <v>315269</v>
      </c>
      <c r="H111" s="10">
        <v>0</v>
      </c>
      <c r="I111" s="10">
        <v>6650182</v>
      </c>
      <c r="J111" s="10">
        <v>6817793</v>
      </c>
      <c r="K111" s="10">
        <v>2850672</v>
      </c>
      <c r="L111" s="14">
        <f t="shared" si="16"/>
        <v>-167611</v>
      </c>
      <c r="M111" s="31">
        <f t="shared" si="14"/>
        <v>-2.4584348630121213</v>
      </c>
      <c r="N111" s="33">
        <f t="shared" si="17"/>
        <v>-118465</v>
      </c>
      <c r="O111" s="34">
        <f t="shared" si="15"/>
        <v>-4.155686799463425</v>
      </c>
    </row>
    <row r="112" spans="1:15" ht="9.75" customHeight="1">
      <c r="A112" s="14" t="s">
        <v>34</v>
      </c>
      <c r="B112" s="14" t="s">
        <v>141</v>
      </c>
      <c r="C112" s="10">
        <v>243952</v>
      </c>
      <c r="D112" s="10">
        <v>5074</v>
      </c>
      <c r="E112" s="10">
        <v>19516</v>
      </c>
      <c r="F112" s="10">
        <v>35867</v>
      </c>
      <c r="G112" s="10">
        <v>5496</v>
      </c>
      <c r="H112" s="10">
        <v>0</v>
      </c>
      <c r="I112" s="10">
        <v>309905</v>
      </c>
      <c r="J112" s="10">
        <v>314016</v>
      </c>
      <c r="K112" s="10">
        <v>250155</v>
      </c>
      <c r="L112" s="14">
        <f t="shared" si="16"/>
        <v>-4111</v>
      </c>
      <c r="M112" s="31">
        <f t="shared" si="14"/>
        <v>-1.3091689595434628</v>
      </c>
      <c r="N112" s="33">
        <f t="shared" si="17"/>
        <v>-6203</v>
      </c>
      <c r="O112" s="34">
        <f t="shared" si="15"/>
        <v>-2.479662609182307</v>
      </c>
    </row>
    <row r="113" spans="1:15" ht="9.75" customHeight="1">
      <c r="A113" s="14" t="s">
        <v>114</v>
      </c>
      <c r="B113" s="14" t="s">
        <v>142</v>
      </c>
      <c r="C113" s="10">
        <v>6273699</v>
      </c>
      <c r="D113" s="10">
        <v>98350</v>
      </c>
      <c r="E113" s="10">
        <v>0</v>
      </c>
      <c r="F113" s="10">
        <v>855435</v>
      </c>
      <c r="G113" s="10">
        <v>91978</v>
      </c>
      <c r="H113" s="10">
        <v>0</v>
      </c>
      <c r="I113" s="10">
        <v>7319462</v>
      </c>
      <c r="J113" s="10">
        <v>7303201</v>
      </c>
      <c r="K113" s="10">
        <v>6317262</v>
      </c>
      <c r="L113" s="14">
        <f t="shared" si="16"/>
        <v>16261</v>
      </c>
      <c r="M113" s="31">
        <f t="shared" si="14"/>
        <v>0.22265579161794943</v>
      </c>
      <c r="N113" s="33">
        <f t="shared" si="17"/>
        <v>-43563</v>
      </c>
      <c r="O113" s="34">
        <f t="shared" si="15"/>
        <v>-0.6895867228555662</v>
      </c>
    </row>
    <row r="114" spans="1:15" ht="9.75" customHeight="1">
      <c r="A114" s="14" t="s">
        <v>115</v>
      </c>
      <c r="B114" s="14" t="s">
        <v>140</v>
      </c>
      <c r="C114" s="10">
        <v>34809538</v>
      </c>
      <c r="D114" s="10">
        <v>3026075</v>
      </c>
      <c r="E114" s="10">
        <v>0</v>
      </c>
      <c r="F114" s="10">
        <v>5706487</v>
      </c>
      <c r="G114" s="10">
        <v>2434803</v>
      </c>
      <c r="H114" s="10">
        <v>0</v>
      </c>
      <c r="I114" s="10">
        <v>45976903</v>
      </c>
      <c r="J114" s="10">
        <v>45304454</v>
      </c>
      <c r="K114" s="10">
        <v>34225099</v>
      </c>
      <c r="L114" s="14">
        <f t="shared" si="16"/>
        <v>672449</v>
      </c>
      <c r="M114" s="31">
        <f t="shared" si="14"/>
        <v>1.4842889398909873</v>
      </c>
      <c r="N114" s="33">
        <f t="shared" si="17"/>
        <v>584439</v>
      </c>
      <c r="O114" s="34">
        <f t="shared" si="15"/>
        <v>1.7076327522091317</v>
      </c>
    </row>
    <row r="115" spans="1:15" ht="9.75" customHeight="1">
      <c r="A115" s="14" t="s">
        <v>64</v>
      </c>
      <c r="B115" s="14" t="s">
        <v>142</v>
      </c>
      <c r="C115" s="10">
        <v>3885989</v>
      </c>
      <c r="D115" s="10">
        <v>110575</v>
      </c>
      <c r="E115" s="10">
        <v>0</v>
      </c>
      <c r="F115" s="10">
        <v>775509</v>
      </c>
      <c r="G115" s="10">
        <v>243394</v>
      </c>
      <c r="H115" s="10">
        <v>0</v>
      </c>
      <c r="I115" s="10">
        <v>5015467</v>
      </c>
      <c r="J115" s="10">
        <v>4978448</v>
      </c>
      <c r="K115" s="10">
        <v>3948442</v>
      </c>
      <c r="L115" s="14">
        <f t="shared" si="16"/>
        <v>37019</v>
      </c>
      <c r="M115" s="31">
        <f t="shared" si="14"/>
        <v>0.7435851494280948</v>
      </c>
      <c r="N115" s="33">
        <f t="shared" si="17"/>
        <v>-62453</v>
      </c>
      <c r="O115" s="34">
        <f t="shared" si="15"/>
        <v>-1.5817124830502767</v>
      </c>
    </row>
    <row r="116" spans="1:15" ht="9.75" customHeight="1">
      <c r="A116" s="14" t="s">
        <v>116</v>
      </c>
      <c r="B116" s="14" t="s">
        <v>140</v>
      </c>
      <c r="C116" s="10">
        <v>33412751</v>
      </c>
      <c r="D116" s="10">
        <v>3694298</v>
      </c>
      <c r="E116" s="10">
        <v>0</v>
      </c>
      <c r="F116" s="10">
        <v>6328960</v>
      </c>
      <c r="G116" s="10">
        <v>1960743</v>
      </c>
      <c r="H116" s="10">
        <v>0</v>
      </c>
      <c r="I116" s="10">
        <v>45396752</v>
      </c>
      <c r="J116" s="10">
        <v>44333242</v>
      </c>
      <c r="K116" s="10">
        <v>32875952</v>
      </c>
      <c r="L116" s="14">
        <f t="shared" si="16"/>
        <v>1063510</v>
      </c>
      <c r="M116" s="31">
        <f t="shared" si="14"/>
        <v>2.3988996789361807</v>
      </c>
      <c r="N116" s="33">
        <f t="shared" si="17"/>
        <v>536799</v>
      </c>
      <c r="O116" s="34">
        <f t="shared" si="15"/>
        <v>1.6328013862533928</v>
      </c>
    </row>
    <row r="117" spans="1:15" ht="9.75" customHeight="1">
      <c r="A117" s="14" t="s">
        <v>32</v>
      </c>
      <c r="B117" s="14" t="s">
        <v>138</v>
      </c>
      <c r="C117" s="10">
        <v>244344</v>
      </c>
      <c r="D117" s="10">
        <v>145</v>
      </c>
      <c r="E117" s="10">
        <v>0</v>
      </c>
      <c r="F117" s="10">
        <v>50464</v>
      </c>
      <c r="G117" s="10">
        <v>868</v>
      </c>
      <c r="H117" s="10">
        <v>0</v>
      </c>
      <c r="I117" s="10">
        <v>295821</v>
      </c>
      <c r="J117" s="10">
        <v>288412</v>
      </c>
      <c r="K117" s="10">
        <v>250954</v>
      </c>
      <c r="L117" s="14">
        <f t="shared" si="16"/>
        <v>7409</v>
      </c>
      <c r="M117" s="31">
        <f t="shared" si="14"/>
        <v>2.568894498148482</v>
      </c>
      <c r="N117" s="33">
        <f t="shared" si="17"/>
        <v>-6610</v>
      </c>
      <c r="O117" s="34">
        <f t="shared" si="15"/>
        <v>-2.6339488511838822</v>
      </c>
    </row>
    <row r="118" spans="1:15" ht="9.75" customHeight="1">
      <c r="A118" s="14" t="s">
        <v>66</v>
      </c>
      <c r="B118" s="14" t="s">
        <v>138</v>
      </c>
      <c r="C118" s="10">
        <v>602062</v>
      </c>
      <c r="D118" s="10">
        <v>-2</v>
      </c>
      <c r="E118" s="10">
        <v>0</v>
      </c>
      <c r="F118" s="10">
        <v>176307</v>
      </c>
      <c r="G118" s="10">
        <v>2314</v>
      </c>
      <c r="H118" s="10">
        <v>0</v>
      </c>
      <c r="I118" s="10">
        <v>780681</v>
      </c>
      <c r="J118" s="10">
        <v>885028</v>
      </c>
      <c r="K118" s="10">
        <v>648893</v>
      </c>
      <c r="L118" s="14">
        <f t="shared" si="16"/>
        <v>-104347</v>
      </c>
      <c r="M118" s="31">
        <f t="shared" si="14"/>
        <v>-11.790248444117022</v>
      </c>
      <c r="N118" s="33">
        <f t="shared" si="17"/>
        <v>-46831</v>
      </c>
      <c r="O118" s="34">
        <f t="shared" si="15"/>
        <v>-7.217060439856803</v>
      </c>
    </row>
    <row r="119" spans="1:15" s="8" customFormat="1" ht="23.25" customHeight="1">
      <c r="A119" s="15" t="s">
        <v>136</v>
      </c>
      <c r="B119" s="15"/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4">
        <f t="shared" si="16"/>
        <v>0</v>
      </c>
      <c r="M119" s="31">
        <v>0</v>
      </c>
      <c r="N119" s="33">
        <f t="shared" si="17"/>
        <v>0</v>
      </c>
      <c r="O119" s="34">
        <v>0</v>
      </c>
    </row>
    <row r="120" spans="1:15" ht="9.75" customHeight="1">
      <c r="A120" s="14" t="s">
        <v>67</v>
      </c>
      <c r="B120" s="14" t="s">
        <v>138</v>
      </c>
      <c r="C120" s="10">
        <v>1971779</v>
      </c>
      <c r="D120" s="10">
        <v>95329</v>
      </c>
      <c r="E120" s="10">
        <v>0</v>
      </c>
      <c r="F120" s="10">
        <v>437869</v>
      </c>
      <c r="G120" s="10">
        <v>89808</v>
      </c>
      <c r="H120" s="10">
        <v>0</v>
      </c>
      <c r="I120" s="10">
        <v>2594785</v>
      </c>
      <c r="J120" s="10">
        <v>2707195</v>
      </c>
      <c r="K120" s="10">
        <v>2077178</v>
      </c>
      <c r="L120" s="14">
        <f t="shared" si="16"/>
        <v>-112410</v>
      </c>
      <c r="M120" s="31">
        <f>(I120-J120)/J120*100</f>
        <v>-4.152268307233133</v>
      </c>
      <c r="N120" s="33">
        <f t="shared" si="17"/>
        <v>-105399</v>
      </c>
      <c r="O120" s="34">
        <f>(C120-K120)/K120*100</f>
        <v>-5.074143862490359</v>
      </c>
    </row>
    <row r="121" spans="1:15" ht="9.75" customHeight="1">
      <c r="A121" s="14" t="s">
        <v>117</v>
      </c>
      <c r="B121" s="14" t="s">
        <v>139</v>
      </c>
      <c r="C121" s="10">
        <v>12051855</v>
      </c>
      <c r="D121" s="10">
        <v>278134</v>
      </c>
      <c r="E121" s="10">
        <v>0</v>
      </c>
      <c r="F121" s="10">
        <v>2745212</v>
      </c>
      <c r="G121" s="10">
        <v>1135258</v>
      </c>
      <c r="H121" s="10">
        <v>0</v>
      </c>
      <c r="I121" s="10">
        <v>16210459</v>
      </c>
      <c r="J121" s="10">
        <v>15927148</v>
      </c>
      <c r="K121" s="10">
        <v>11841254</v>
      </c>
      <c r="L121" s="14">
        <f t="shared" si="16"/>
        <v>283311</v>
      </c>
      <c r="M121" s="31">
        <f>(I121-J121)/J121*100</f>
        <v>1.7787930394066782</v>
      </c>
      <c r="N121" s="33">
        <f t="shared" si="17"/>
        <v>210601</v>
      </c>
      <c r="O121" s="34">
        <f>(C121-K121)/K121*100</f>
        <v>1.7785362935378297</v>
      </c>
    </row>
    <row r="122" spans="1:15" ht="9.75" customHeight="1">
      <c r="A122" s="14" t="s">
        <v>118</v>
      </c>
      <c r="B122" s="14" t="s">
        <v>139</v>
      </c>
      <c r="C122" s="10">
        <v>12598891</v>
      </c>
      <c r="D122" s="10">
        <v>1047674</v>
      </c>
      <c r="E122" s="10">
        <v>0</v>
      </c>
      <c r="F122" s="10">
        <v>2327425</v>
      </c>
      <c r="G122" s="10">
        <v>199140</v>
      </c>
      <c r="H122" s="10">
        <v>0</v>
      </c>
      <c r="I122" s="10">
        <v>16173130</v>
      </c>
      <c r="J122" s="10">
        <v>16023488</v>
      </c>
      <c r="K122" s="10">
        <v>12413526</v>
      </c>
      <c r="L122" s="14">
        <f t="shared" si="16"/>
        <v>149642</v>
      </c>
      <c r="M122" s="31">
        <f>(I122-J122)/J122*100</f>
        <v>0.9338915472086977</v>
      </c>
      <c r="N122" s="33">
        <f t="shared" si="17"/>
        <v>185365</v>
      </c>
      <c r="O122" s="34">
        <f>(C122-K122)/K122*100</f>
        <v>1.493250185322043</v>
      </c>
    </row>
    <row r="123" spans="1:15" ht="9.75" customHeight="1">
      <c r="A123" s="14" t="s">
        <v>68</v>
      </c>
      <c r="B123" s="14" t="s">
        <v>138</v>
      </c>
      <c r="C123" s="10">
        <v>969767</v>
      </c>
      <c r="D123" s="10">
        <v>64905</v>
      </c>
      <c r="E123" s="10">
        <v>0</v>
      </c>
      <c r="F123" s="10">
        <v>288681</v>
      </c>
      <c r="G123" s="10">
        <v>8388</v>
      </c>
      <c r="H123" s="10">
        <v>0</v>
      </c>
      <c r="I123" s="10">
        <v>1331741</v>
      </c>
      <c r="J123" s="10">
        <v>1315256</v>
      </c>
      <c r="K123" s="10">
        <v>1036339</v>
      </c>
      <c r="L123" s="14">
        <f t="shared" si="16"/>
        <v>16485</v>
      </c>
      <c r="M123" s="31">
        <f>(I123-J123)/J123*100</f>
        <v>1.2533681655890563</v>
      </c>
      <c r="N123" s="33">
        <f t="shared" si="17"/>
        <v>-66572</v>
      </c>
      <c r="O123" s="34">
        <f>(C123-K123)/K123*100</f>
        <v>-6.423766740419882</v>
      </c>
    </row>
    <row r="124" spans="1:15" ht="9.75" customHeight="1">
      <c r="A124" s="14" t="s">
        <v>69</v>
      </c>
      <c r="B124" s="14" t="s">
        <v>138</v>
      </c>
      <c r="C124" s="10">
        <v>502361</v>
      </c>
      <c r="D124" s="10">
        <v>30331</v>
      </c>
      <c r="E124" s="10">
        <v>40189</v>
      </c>
      <c r="F124" s="10">
        <v>93486</v>
      </c>
      <c r="G124" s="10">
        <v>22127</v>
      </c>
      <c r="H124" s="10">
        <v>0</v>
      </c>
      <c r="I124" s="10">
        <v>688494</v>
      </c>
      <c r="J124" s="10">
        <v>734447</v>
      </c>
      <c r="K124" s="10">
        <v>522168</v>
      </c>
      <c r="L124" s="14">
        <f t="shared" si="16"/>
        <v>-45953</v>
      </c>
      <c r="M124" s="31">
        <f>(I124-J124)/J124*100</f>
        <v>-6.256816352983946</v>
      </c>
      <c r="N124" s="33">
        <f t="shared" si="17"/>
        <v>-19807</v>
      </c>
      <c r="O124" s="34">
        <f>(C124-K124)/K124*100</f>
        <v>-3.7932236368371863</v>
      </c>
    </row>
    <row r="125" spans="1:15" ht="9.75" customHeight="1">
      <c r="A125" s="14" t="s">
        <v>36</v>
      </c>
      <c r="B125" s="14"/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4">
        <f t="shared" si="16"/>
        <v>0</v>
      </c>
      <c r="M125" s="31">
        <v>0</v>
      </c>
      <c r="N125" s="33">
        <f t="shared" si="17"/>
        <v>0</v>
      </c>
      <c r="O125" s="34">
        <v>0</v>
      </c>
    </row>
    <row r="126" spans="1:15" ht="9.75" customHeight="1">
      <c r="A126" s="14" t="s">
        <v>107</v>
      </c>
      <c r="B126" s="14" t="s">
        <v>140</v>
      </c>
      <c r="C126" s="10">
        <v>63232422</v>
      </c>
      <c r="D126" s="10">
        <v>23102532</v>
      </c>
      <c r="E126" s="10">
        <v>7587888</v>
      </c>
      <c r="F126" s="10">
        <v>12843615</v>
      </c>
      <c r="G126" s="10">
        <v>2211801</v>
      </c>
      <c r="H126" s="10">
        <v>0</v>
      </c>
      <c r="I126" s="10">
        <v>108978258</v>
      </c>
      <c r="J126" s="10">
        <v>104504036</v>
      </c>
      <c r="K126" s="10">
        <v>60433701</v>
      </c>
      <c r="L126" s="14">
        <f t="shared" si="16"/>
        <v>4474222</v>
      </c>
      <c r="M126" s="31">
        <f aca="true" t="shared" si="18" ref="M126:M136">(I126-J126)/J126*100</f>
        <v>4.2813867973481905</v>
      </c>
      <c r="N126" s="33">
        <f t="shared" si="17"/>
        <v>2798721</v>
      </c>
      <c r="O126" s="34">
        <f aca="true" t="shared" si="19" ref="O126:O132">(C126-K126)/K126*100</f>
        <v>4.631060076893189</v>
      </c>
    </row>
    <row r="127" spans="1:15" ht="9.75" customHeight="1">
      <c r="A127" s="14" t="s">
        <v>119</v>
      </c>
      <c r="B127" s="14" t="s">
        <v>140</v>
      </c>
      <c r="C127" s="10">
        <v>26916940</v>
      </c>
      <c r="D127" s="10">
        <v>1365136</v>
      </c>
      <c r="E127" s="10">
        <v>0</v>
      </c>
      <c r="F127" s="10">
        <v>4375358</v>
      </c>
      <c r="G127" s="10">
        <v>659173</v>
      </c>
      <c r="H127" s="10">
        <v>0</v>
      </c>
      <c r="I127" s="10">
        <v>33316607</v>
      </c>
      <c r="J127" s="10">
        <v>32358319</v>
      </c>
      <c r="K127" s="10">
        <v>26369772</v>
      </c>
      <c r="L127" s="14">
        <f t="shared" si="16"/>
        <v>958288</v>
      </c>
      <c r="M127" s="31">
        <f t="shared" si="18"/>
        <v>2.9614888214681363</v>
      </c>
      <c r="N127" s="33">
        <f t="shared" si="17"/>
        <v>547168</v>
      </c>
      <c r="O127" s="34">
        <f t="shared" si="19"/>
        <v>2.0749819148986193</v>
      </c>
    </row>
    <row r="128" spans="1:15" ht="9.75" customHeight="1">
      <c r="A128" s="14" t="s">
        <v>70</v>
      </c>
      <c r="B128" s="14" t="s">
        <v>142</v>
      </c>
      <c r="C128" s="10">
        <v>4343694</v>
      </c>
      <c r="D128" s="10">
        <v>261643</v>
      </c>
      <c r="E128" s="10">
        <v>0</v>
      </c>
      <c r="F128" s="10">
        <v>964918</v>
      </c>
      <c r="G128" s="10">
        <v>238477</v>
      </c>
      <c r="H128" s="10">
        <v>0</v>
      </c>
      <c r="I128" s="10">
        <v>5808732</v>
      </c>
      <c r="J128" s="10">
        <v>6091630</v>
      </c>
      <c r="K128" s="10">
        <v>4545266</v>
      </c>
      <c r="L128" s="14">
        <f t="shared" si="16"/>
        <v>-282898</v>
      </c>
      <c r="M128" s="31">
        <f t="shared" si="18"/>
        <v>-4.644044369076913</v>
      </c>
      <c r="N128" s="33">
        <f t="shared" si="17"/>
        <v>-201572</v>
      </c>
      <c r="O128" s="34">
        <f t="shared" si="19"/>
        <v>-4.434767954174739</v>
      </c>
    </row>
    <row r="129" spans="1:15" ht="9.75" customHeight="1">
      <c r="A129" s="14" t="s">
        <v>72</v>
      </c>
      <c r="B129" s="14"/>
      <c r="C129" s="10">
        <v>3474382</v>
      </c>
      <c r="D129" s="10">
        <v>194366</v>
      </c>
      <c r="E129" s="10">
        <v>416926</v>
      </c>
      <c r="F129" s="10">
        <v>558711</v>
      </c>
      <c r="G129" s="10">
        <v>63343</v>
      </c>
      <c r="H129" s="10">
        <v>0</v>
      </c>
      <c r="I129" s="10">
        <v>4707728</v>
      </c>
      <c r="J129" s="10">
        <v>4532032</v>
      </c>
      <c r="K129" s="10">
        <v>3507824</v>
      </c>
      <c r="L129" s="14">
        <f t="shared" si="16"/>
        <v>175696</v>
      </c>
      <c r="M129" s="31">
        <f t="shared" si="18"/>
        <v>3.8767599169643994</v>
      </c>
      <c r="N129" s="33">
        <f t="shared" si="17"/>
        <v>-33442</v>
      </c>
      <c r="O129" s="34">
        <f t="shared" si="19"/>
        <v>-0.9533545582674616</v>
      </c>
    </row>
    <row r="130" spans="1:15" ht="9.75" customHeight="1">
      <c r="A130" s="14" t="s">
        <v>20</v>
      </c>
      <c r="B130" s="14" t="s">
        <v>141</v>
      </c>
      <c r="C130" s="10">
        <v>601998</v>
      </c>
      <c r="D130" s="10">
        <v>3607</v>
      </c>
      <c r="E130" s="10">
        <v>0</v>
      </c>
      <c r="F130" s="10">
        <v>143502</v>
      </c>
      <c r="G130" s="10">
        <v>0</v>
      </c>
      <c r="H130" s="10">
        <v>0</v>
      </c>
      <c r="I130" s="10">
        <v>749107</v>
      </c>
      <c r="J130" s="10">
        <v>767525</v>
      </c>
      <c r="K130" s="10">
        <v>637380</v>
      </c>
      <c r="L130" s="14">
        <f t="shared" si="16"/>
        <v>-18418</v>
      </c>
      <c r="M130" s="31">
        <f t="shared" si="18"/>
        <v>-2.399661248819257</v>
      </c>
      <c r="N130" s="33">
        <f t="shared" si="17"/>
        <v>-35382</v>
      </c>
      <c r="O130" s="34">
        <f t="shared" si="19"/>
        <v>-5.5511625717782165</v>
      </c>
    </row>
    <row r="131" spans="1:15" ht="9.75" customHeight="1">
      <c r="A131" s="14" t="s">
        <v>73</v>
      </c>
      <c r="B131" s="14" t="s">
        <v>138</v>
      </c>
      <c r="C131" s="10">
        <v>1845039</v>
      </c>
      <c r="D131" s="10">
        <v>42387</v>
      </c>
      <c r="E131" s="10">
        <v>0</v>
      </c>
      <c r="F131" s="10">
        <v>281447</v>
      </c>
      <c r="G131" s="10">
        <v>71008</v>
      </c>
      <c r="H131" s="10">
        <v>0</v>
      </c>
      <c r="I131" s="10">
        <v>2239881</v>
      </c>
      <c r="J131" s="10">
        <v>2169153</v>
      </c>
      <c r="K131" s="10">
        <v>1905452</v>
      </c>
      <c r="L131" s="14">
        <f t="shared" si="16"/>
        <v>70728</v>
      </c>
      <c r="M131" s="31">
        <f t="shared" si="18"/>
        <v>3.2606275352637644</v>
      </c>
      <c r="N131" s="33">
        <f t="shared" si="17"/>
        <v>-60413</v>
      </c>
      <c r="O131" s="34">
        <f t="shared" si="19"/>
        <v>-3.1705338155986085</v>
      </c>
    </row>
    <row r="132" spans="1:15" ht="9.75" customHeight="1">
      <c r="A132" s="14" t="s">
        <v>37</v>
      </c>
      <c r="B132" s="14" t="s">
        <v>141</v>
      </c>
      <c r="C132" s="10">
        <v>130159</v>
      </c>
      <c r="D132" s="10">
        <v>14336</v>
      </c>
      <c r="E132" s="10">
        <v>0</v>
      </c>
      <c r="F132" s="10">
        <v>118181</v>
      </c>
      <c r="G132" s="10">
        <v>19524</v>
      </c>
      <c r="H132" s="10">
        <v>0</v>
      </c>
      <c r="I132" s="10">
        <v>282200</v>
      </c>
      <c r="J132" s="10">
        <v>322786</v>
      </c>
      <c r="K132" s="10">
        <v>140278</v>
      </c>
      <c r="L132" s="14">
        <f t="shared" si="16"/>
        <v>-40586</v>
      </c>
      <c r="M132" s="31">
        <f t="shared" si="18"/>
        <v>-12.573655610838141</v>
      </c>
      <c r="N132" s="33">
        <f t="shared" si="17"/>
        <v>-10119</v>
      </c>
      <c r="O132" s="34">
        <f t="shared" si="19"/>
        <v>-7.213533127076234</v>
      </c>
    </row>
    <row r="133" spans="1:15" ht="9.75" customHeight="1">
      <c r="A133" s="14" t="s">
        <v>122</v>
      </c>
      <c r="B133" s="14" t="s">
        <v>141</v>
      </c>
      <c r="C133" s="10">
        <v>0</v>
      </c>
      <c r="D133" s="10">
        <v>0</v>
      </c>
      <c r="E133" s="10">
        <v>0</v>
      </c>
      <c r="F133" s="10">
        <v>0</v>
      </c>
      <c r="G133" s="10">
        <v>1735</v>
      </c>
      <c r="H133" s="10">
        <v>0</v>
      </c>
      <c r="I133" s="10">
        <v>1735</v>
      </c>
      <c r="J133" s="10">
        <v>5763</v>
      </c>
      <c r="K133" s="10">
        <v>0</v>
      </c>
      <c r="L133" s="14">
        <f t="shared" si="16"/>
        <v>-4028</v>
      </c>
      <c r="M133" s="31">
        <f t="shared" si="18"/>
        <v>-69.89415235120597</v>
      </c>
      <c r="N133" s="33">
        <f t="shared" si="17"/>
        <v>0</v>
      </c>
      <c r="O133" s="34">
        <v>0</v>
      </c>
    </row>
    <row r="134" spans="1:15" ht="9.75" customHeight="1">
      <c r="A134" s="14" t="s">
        <v>120</v>
      </c>
      <c r="B134" s="14" t="s">
        <v>139</v>
      </c>
      <c r="C134" s="10">
        <v>19136285</v>
      </c>
      <c r="D134" s="10">
        <v>2983166</v>
      </c>
      <c r="E134" s="10">
        <v>0</v>
      </c>
      <c r="F134" s="10">
        <v>3387840</v>
      </c>
      <c r="G134" s="10">
        <v>617812</v>
      </c>
      <c r="H134" s="10">
        <v>0</v>
      </c>
      <c r="I134" s="10">
        <v>26125103</v>
      </c>
      <c r="J134" s="10">
        <v>25350816</v>
      </c>
      <c r="K134" s="10">
        <v>18549307</v>
      </c>
      <c r="L134" s="14">
        <f t="shared" si="16"/>
        <v>774287</v>
      </c>
      <c r="M134" s="31">
        <f t="shared" si="18"/>
        <v>3.054288272219719</v>
      </c>
      <c r="N134" s="33">
        <f t="shared" si="17"/>
        <v>586978</v>
      </c>
      <c r="O134" s="34">
        <f>(C134-K134)/K134*100</f>
        <v>3.164420104751083</v>
      </c>
    </row>
    <row r="135" spans="1:15" ht="9.75" customHeight="1">
      <c r="A135" s="14" t="s">
        <v>15</v>
      </c>
      <c r="B135" s="14" t="s">
        <v>141</v>
      </c>
      <c r="C135" s="10">
        <v>240728</v>
      </c>
      <c r="D135" s="10">
        <v>3835</v>
      </c>
      <c r="E135" s="10">
        <v>0</v>
      </c>
      <c r="F135" s="10">
        <v>84416</v>
      </c>
      <c r="G135" s="10">
        <v>0</v>
      </c>
      <c r="H135" s="10">
        <v>0</v>
      </c>
      <c r="I135" s="10">
        <v>328979</v>
      </c>
      <c r="J135" s="10">
        <v>328578</v>
      </c>
      <c r="K135" s="10">
        <v>251598</v>
      </c>
      <c r="L135" s="14">
        <f t="shared" si="16"/>
        <v>401</v>
      </c>
      <c r="M135" s="31">
        <f t="shared" si="18"/>
        <v>0.12204103744012076</v>
      </c>
      <c r="N135" s="33">
        <f t="shared" si="17"/>
        <v>-10870</v>
      </c>
      <c r="O135" s="34">
        <f>(C135-K135)/K135*100</f>
        <v>-4.320384104802105</v>
      </c>
    </row>
    <row r="136" spans="1:15" ht="12" customHeight="1">
      <c r="A136" s="16" t="s">
        <v>1</v>
      </c>
      <c r="B136" s="16"/>
      <c r="C136" s="12">
        <f aca="true" t="shared" si="20" ref="C136:I136">SUM(C6:C135)</f>
        <v>1096768035</v>
      </c>
      <c r="D136" s="12">
        <f t="shared" si="20"/>
        <v>197521968</v>
      </c>
      <c r="E136" s="12">
        <f t="shared" si="20"/>
        <v>33390252</v>
      </c>
      <c r="F136" s="12">
        <f t="shared" si="20"/>
        <v>205196416</v>
      </c>
      <c r="G136" s="12">
        <f t="shared" si="20"/>
        <v>63669040</v>
      </c>
      <c r="H136" s="12">
        <f t="shared" si="20"/>
        <v>6454285</v>
      </c>
      <c r="I136" s="12">
        <f t="shared" si="20"/>
        <v>1602999996</v>
      </c>
      <c r="J136" s="12">
        <v>1570760063</v>
      </c>
      <c r="K136" s="12">
        <v>1073968544</v>
      </c>
      <c r="L136" s="16">
        <f t="shared" si="16"/>
        <v>32239933</v>
      </c>
      <c r="M136" s="32">
        <f t="shared" si="18"/>
        <v>2.052505265407935</v>
      </c>
      <c r="N136" s="35">
        <f t="shared" si="17"/>
        <v>22799491</v>
      </c>
      <c r="O136" s="36">
        <f>(C136-K136)/K136*100</f>
        <v>2.1229198124447115</v>
      </c>
    </row>
    <row r="137" ht="9.75" customHeight="1">
      <c r="M137" s="2"/>
    </row>
    <row r="138" spans="1:14" ht="9.75" customHeight="1">
      <c r="A138" s="38" t="s">
        <v>154</v>
      </c>
      <c r="B138" s="38"/>
      <c r="C138" s="5"/>
      <c r="M138" s="2"/>
      <c r="N138" s="2"/>
    </row>
    <row r="139" spans="1:14" ht="10.5" customHeight="1">
      <c r="A139" s="6"/>
      <c r="B139" s="6"/>
      <c r="M139" s="2"/>
      <c r="N139" s="2"/>
    </row>
    <row r="140" spans="1:14" ht="12.75">
      <c r="A140" s="6"/>
      <c r="B140" s="6"/>
      <c r="M140" s="2"/>
      <c r="N140" s="2"/>
    </row>
    <row r="141" spans="1:14" ht="12.75">
      <c r="A141" s="6"/>
      <c r="B141" s="6"/>
      <c r="M141" s="2"/>
      <c r="N141" s="2"/>
    </row>
    <row r="142" spans="1:14" ht="12.75">
      <c r="A142" s="6"/>
      <c r="B142" s="6"/>
      <c r="M142" s="2"/>
      <c r="N142" s="2"/>
    </row>
    <row r="143" spans="13:14" ht="12.75">
      <c r="M143" s="2"/>
      <c r="N143" s="2"/>
    </row>
    <row r="144" spans="13:14" ht="12.75">
      <c r="M144" s="2"/>
      <c r="N144" s="2"/>
    </row>
    <row r="145" spans="13:14" ht="12.75">
      <c r="M145" s="2"/>
      <c r="N145" s="2"/>
    </row>
    <row r="146" spans="13:14" ht="12.75">
      <c r="M146" s="2"/>
      <c r="N146" s="2"/>
    </row>
    <row r="147" spans="13:14" ht="12.75">
      <c r="M147" s="2"/>
      <c r="N147" s="2"/>
    </row>
    <row r="148" spans="13:14" ht="12.75">
      <c r="M148" s="2"/>
      <c r="N148" s="2"/>
    </row>
    <row r="149" spans="13:14" ht="12.75">
      <c r="M149" s="2"/>
      <c r="N149" s="2"/>
    </row>
    <row r="150" spans="13:14" ht="12.75">
      <c r="M150" s="2"/>
      <c r="N150" s="2"/>
    </row>
    <row r="151" spans="13:14" ht="12.75">
      <c r="M151" s="2"/>
      <c r="N151" s="2"/>
    </row>
    <row r="152" spans="13:14" ht="12.75">
      <c r="M152" s="2"/>
      <c r="N152" s="2"/>
    </row>
    <row r="153" spans="13:14" ht="12.75">
      <c r="M153" s="2"/>
      <c r="N153" s="2"/>
    </row>
    <row r="154" spans="13:14" ht="12.75">
      <c r="M154" s="2"/>
      <c r="N154" s="2"/>
    </row>
    <row r="155" spans="13:14" ht="12.75">
      <c r="M155" s="2"/>
      <c r="N155" s="2"/>
    </row>
    <row r="156" spans="13:14" ht="12.75">
      <c r="M156" s="2"/>
      <c r="N156" s="2"/>
    </row>
    <row r="157" spans="13:14" ht="12.75">
      <c r="M157" s="2"/>
      <c r="N157" s="2"/>
    </row>
    <row r="158" spans="13:14" ht="12.75">
      <c r="M158" s="2"/>
      <c r="N158" s="2"/>
    </row>
    <row r="159" spans="13:14" ht="12.75">
      <c r="M159" s="2"/>
      <c r="N159" s="2"/>
    </row>
    <row r="160" spans="13:14" ht="12.75">
      <c r="M160" s="2"/>
      <c r="N160" s="2"/>
    </row>
    <row r="161" spans="13:14" ht="12.75">
      <c r="M161" s="2"/>
      <c r="N161" s="2"/>
    </row>
    <row r="162" spans="13:14" ht="12.75">
      <c r="M162" s="2"/>
      <c r="N162" s="2"/>
    </row>
    <row r="163" spans="13:14" ht="12.75">
      <c r="M163" s="2"/>
      <c r="N163" s="2"/>
    </row>
    <row r="164" spans="13:14" ht="12.75">
      <c r="M164" s="2"/>
      <c r="N164" s="2"/>
    </row>
    <row r="165" spans="13:14" ht="12.75">
      <c r="M165" s="2"/>
      <c r="N165" s="2"/>
    </row>
    <row r="166" spans="13:14" ht="12.75">
      <c r="M166" s="2"/>
      <c r="N166" s="2"/>
    </row>
    <row r="167" spans="13:14" ht="12.75">
      <c r="M167" s="2"/>
      <c r="N167" s="2"/>
    </row>
    <row r="168" spans="13:14" ht="12.75">
      <c r="M168" s="2"/>
      <c r="N168" s="2"/>
    </row>
    <row r="169" spans="13:14" ht="12.75">
      <c r="M169" s="2"/>
      <c r="N169" s="2"/>
    </row>
    <row r="170" spans="13:14" ht="12.75">
      <c r="M170" s="2"/>
      <c r="N170" s="2"/>
    </row>
    <row r="171" spans="13:14" ht="12.75">
      <c r="M171" s="2"/>
      <c r="N171" s="2"/>
    </row>
    <row r="172" spans="13:14" ht="12.75">
      <c r="M172" s="2"/>
      <c r="N172" s="2"/>
    </row>
    <row r="173" spans="13:14" ht="12.75">
      <c r="M173" s="2"/>
      <c r="N173" s="2"/>
    </row>
    <row r="174" spans="13:14" ht="12.75">
      <c r="M174" s="2"/>
      <c r="N174" s="2"/>
    </row>
    <row r="175" spans="13:14" ht="12.75">
      <c r="M175" s="2"/>
      <c r="N175" s="2"/>
    </row>
    <row r="176" spans="13:14" ht="12.75">
      <c r="M176" s="2"/>
      <c r="N176" s="2"/>
    </row>
    <row r="177" spans="13:14" ht="12.75">
      <c r="M177" s="2"/>
      <c r="N177" s="2"/>
    </row>
    <row r="178" spans="13:14" ht="12.75">
      <c r="M178" s="2"/>
      <c r="N178" s="2"/>
    </row>
    <row r="179" spans="13:14" ht="12.75">
      <c r="M179" s="2"/>
      <c r="N179" s="2"/>
    </row>
    <row r="180" spans="13:14" ht="12.75">
      <c r="M180" s="2"/>
      <c r="N180" s="2"/>
    </row>
    <row r="181" spans="13:14" ht="12.75">
      <c r="M181" s="2"/>
      <c r="N181" s="2"/>
    </row>
    <row r="182" spans="13:14" ht="12.75">
      <c r="M182" s="2"/>
      <c r="N182" s="2"/>
    </row>
    <row r="183" spans="13:14" ht="12.75">
      <c r="M183" s="2"/>
      <c r="N183" s="2"/>
    </row>
    <row r="184" spans="13:14" ht="12.75">
      <c r="M184" s="2"/>
      <c r="N184" s="2"/>
    </row>
    <row r="185" spans="13:14" ht="12.75">
      <c r="M185" s="2"/>
      <c r="N185" s="2"/>
    </row>
    <row r="186" spans="13:14" ht="12.75">
      <c r="M186" s="2"/>
      <c r="N186" s="2"/>
    </row>
    <row r="187" spans="13:14" ht="12.75">
      <c r="M187" s="2"/>
      <c r="N187" s="2"/>
    </row>
    <row r="188" spans="13:14" ht="12.75">
      <c r="M188" s="2"/>
      <c r="N188" s="2"/>
    </row>
    <row r="189" spans="13:14" ht="12.75">
      <c r="M189" s="2"/>
      <c r="N189" s="2"/>
    </row>
    <row r="190" spans="13:14" ht="12.75">
      <c r="M190" s="2"/>
      <c r="N190" s="2"/>
    </row>
    <row r="191" spans="13:14" ht="12.75">
      <c r="M191" s="2"/>
      <c r="N191" s="2"/>
    </row>
    <row r="192" spans="13:14" ht="12.75">
      <c r="M192" s="2"/>
      <c r="N192" s="2"/>
    </row>
    <row r="193" spans="13:14" ht="12.75">
      <c r="M193" s="2"/>
      <c r="N193" s="2"/>
    </row>
    <row r="194" spans="13:14" ht="12.75">
      <c r="M194" s="2"/>
      <c r="N194" s="2"/>
    </row>
    <row r="195" spans="13:14" ht="12.75">
      <c r="M195" s="2"/>
      <c r="N195" s="2"/>
    </row>
    <row r="196" spans="13:14" ht="12.75">
      <c r="M196" s="2"/>
      <c r="N196" s="2"/>
    </row>
    <row r="197" spans="13:14" ht="12.75">
      <c r="M197" s="2"/>
      <c r="N197" s="2"/>
    </row>
    <row r="198" spans="13:14" ht="12.75">
      <c r="M198" s="2"/>
      <c r="N198" s="2"/>
    </row>
    <row r="199" spans="13:14" ht="12.75">
      <c r="M199" s="2"/>
      <c r="N199" s="2"/>
    </row>
    <row r="200" spans="13:14" ht="12.75">
      <c r="M200" s="2"/>
      <c r="N200" s="2"/>
    </row>
    <row r="201" spans="13:14" ht="12.75">
      <c r="M201" s="2"/>
      <c r="N201" s="2"/>
    </row>
    <row r="202" spans="13:14" ht="12.75">
      <c r="M202" s="2"/>
      <c r="N202" s="2"/>
    </row>
    <row r="203" spans="13:14" ht="12.75">
      <c r="M203" s="2"/>
      <c r="N203" s="2"/>
    </row>
    <row r="204" spans="13:14" ht="12.75">
      <c r="M204" s="2"/>
      <c r="N204" s="2"/>
    </row>
    <row r="205" spans="13:14" ht="12.75">
      <c r="M205" s="2"/>
      <c r="N205" s="2"/>
    </row>
    <row r="206" spans="13:14" ht="12.75">
      <c r="M206" s="2"/>
      <c r="N206" s="2"/>
    </row>
    <row r="207" spans="13:14" ht="12.75">
      <c r="M207" s="2"/>
      <c r="N207" s="2"/>
    </row>
    <row r="208" spans="13:14" ht="12.75">
      <c r="M208" s="2"/>
      <c r="N208" s="2"/>
    </row>
    <row r="209" spans="13:14" ht="12.75">
      <c r="M209" s="2"/>
      <c r="N209" s="2"/>
    </row>
    <row r="210" spans="13:14" ht="12.75">
      <c r="M210" s="2"/>
      <c r="N210" s="2"/>
    </row>
    <row r="211" spans="13:14" ht="12.75">
      <c r="M211" s="2"/>
      <c r="N211" s="2"/>
    </row>
    <row r="212" spans="13:14" ht="12.75">
      <c r="M212" s="2"/>
      <c r="N212" s="2"/>
    </row>
    <row r="213" spans="13:14" ht="12.75">
      <c r="M213" s="2"/>
      <c r="N213" s="2"/>
    </row>
    <row r="214" spans="13:14" ht="12.75">
      <c r="M214" s="2"/>
      <c r="N214" s="2"/>
    </row>
    <row r="215" spans="13:14" ht="12.75">
      <c r="M215" s="2"/>
      <c r="N215" s="2"/>
    </row>
    <row r="216" spans="13:14" ht="12.75">
      <c r="M216" s="2"/>
      <c r="N216" s="2"/>
    </row>
    <row r="217" spans="13:14" ht="12.75">
      <c r="M217" s="2"/>
      <c r="N217" s="2"/>
    </row>
    <row r="218" spans="13:14" ht="12.75">
      <c r="M218" s="2"/>
      <c r="N218" s="2"/>
    </row>
    <row r="219" spans="13:14" ht="12.75">
      <c r="M219" s="2"/>
      <c r="N219" s="2"/>
    </row>
    <row r="220" spans="13:14" ht="12.75">
      <c r="M220" s="2"/>
      <c r="N220" s="2"/>
    </row>
    <row r="221" spans="13:14" ht="12.75">
      <c r="M221" s="2"/>
      <c r="N221" s="2"/>
    </row>
    <row r="222" spans="13:14" ht="12.75">
      <c r="M222" s="2"/>
      <c r="N222" s="2"/>
    </row>
    <row r="223" spans="13:14" ht="12.75">
      <c r="M223" s="2"/>
      <c r="N223" s="2"/>
    </row>
    <row r="224" spans="13:14" ht="12.75">
      <c r="M224" s="2"/>
      <c r="N224" s="2"/>
    </row>
    <row r="225" spans="13:14" ht="12.75">
      <c r="M225" s="2"/>
      <c r="N225" s="2"/>
    </row>
    <row r="226" spans="13:14" ht="12.75">
      <c r="M226" s="2"/>
      <c r="N226" s="2"/>
    </row>
    <row r="227" spans="13:14" ht="12.75">
      <c r="M227" s="2"/>
      <c r="N227" s="2"/>
    </row>
    <row r="228" spans="13:14" ht="12.75">
      <c r="M228" s="2"/>
      <c r="N228" s="2"/>
    </row>
    <row r="229" spans="13:14" ht="12.75">
      <c r="M229" s="2"/>
      <c r="N229" s="2"/>
    </row>
    <row r="230" spans="13:14" ht="12.75">
      <c r="M230" s="2"/>
      <c r="N230" s="2"/>
    </row>
    <row r="231" spans="13:14" ht="12.75">
      <c r="M231" s="2"/>
      <c r="N231" s="2"/>
    </row>
    <row r="232" spans="13:14" ht="12.75">
      <c r="M232" s="2"/>
      <c r="N232" s="2"/>
    </row>
    <row r="233" spans="13:14" ht="12.75">
      <c r="M233" s="2"/>
      <c r="N233" s="2"/>
    </row>
    <row r="234" spans="13:14" ht="12.75">
      <c r="M234" s="2"/>
      <c r="N234" s="2"/>
    </row>
    <row r="235" spans="13:14" ht="12.75">
      <c r="M235" s="2"/>
      <c r="N235" s="2"/>
    </row>
    <row r="236" spans="13:14" ht="12.75">
      <c r="M236" s="2"/>
      <c r="N236" s="2"/>
    </row>
    <row r="237" spans="13:14" ht="12.75">
      <c r="M237" s="2"/>
      <c r="N237" s="2"/>
    </row>
    <row r="238" spans="13:14" ht="12.75">
      <c r="M238" s="2"/>
      <c r="N238" s="2"/>
    </row>
    <row r="239" spans="13:14" ht="12.75">
      <c r="M239" s="2"/>
      <c r="N239" s="2"/>
    </row>
    <row r="240" spans="13:14" ht="12.75">
      <c r="M240" s="2"/>
      <c r="N240" s="2"/>
    </row>
    <row r="241" spans="13:14" ht="12.75">
      <c r="M241" s="2"/>
      <c r="N241" s="2"/>
    </row>
    <row r="242" spans="13:14" ht="12.75">
      <c r="M242" s="2"/>
      <c r="N242" s="2"/>
    </row>
    <row r="243" spans="13:14" ht="12.75">
      <c r="M243" s="2"/>
      <c r="N243" s="2"/>
    </row>
    <row r="244" spans="13:14" ht="12.75">
      <c r="M244" s="2"/>
      <c r="N244" s="2"/>
    </row>
    <row r="245" spans="13:14" ht="12.75">
      <c r="M245" s="2"/>
      <c r="N245" s="2"/>
    </row>
    <row r="246" spans="13:14" ht="12.75">
      <c r="M246" s="2"/>
      <c r="N246" s="2"/>
    </row>
    <row r="247" spans="13:14" ht="12.75">
      <c r="M247" s="2"/>
      <c r="N247" s="2"/>
    </row>
    <row r="248" spans="13:14" ht="12.75">
      <c r="M248" s="2"/>
      <c r="N248" s="2"/>
    </row>
    <row r="249" spans="13:14" ht="12.75">
      <c r="M249" s="2"/>
      <c r="N249" s="2"/>
    </row>
    <row r="250" spans="13:14" ht="12.75">
      <c r="M250" s="2"/>
      <c r="N250" s="2"/>
    </row>
    <row r="251" spans="13:14" ht="12.75">
      <c r="M251" s="2"/>
      <c r="N251" s="2"/>
    </row>
    <row r="252" spans="13:14" ht="12.75">
      <c r="M252" s="2"/>
      <c r="N252" s="2"/>
    </row>
    <row r="253" spans="13:14" ht="12.75">
      <c r="M253" s="2"/>
      <c r="N253" s="2"/>
    </row>
    <row r="254" spans="13:14" ht="12.75">
      <c r="M254" s="2"/>
      <c r="N254" s="2"/>
    </row>
    <row r="255" spans="13:14" ht="12.75">
      <c r="M255" s="2"/>
      <c r="N255" s="2"/>
    </row>
    <row r="256" spans="13:14" ht="12.75">
      <c r="M256" s="2"/>
      <c r="N256" s="2"/>
    </row>
    <row r="257" spans="13:14" ht="12.75">
      <c r="M257" s="2"/>
      <c r="N257" s="2"/>
    </row>
    <row r="258" spans="13:14" ht="12.75">
      <c r="M258" s="2"/>
      <c r="N258" s="2"/>
    </row>
    <row r="259" spans="13:14" ht="12.75">
      <c r="M259" s="2"/>
      <c r="N259" s="2"/>
    </row>
    <row r="260" spans="13:14" ht="12.75">
      <c r="M260" s="2"/>
      <c r="N260" s="2"/>
    </row>
    <row r="261" spans="13:14" ht="12.75">
      <c r="M261" s="2"/>
      <c r="N261" s="2"/>
    </row>
    <row r="262" spans="13:14" ht="12.75">
      <c r="M262" s="2"/>
      <c r="N262" s="2"/>
    </row>
    <row r="263" spans="13:14" ht="12.75">
      <c r="M263" s="2"/>
      <c r="N263" s="2"/>
    </row>
    <row r="264" spans="13:14" ht="12.75">
      <c r="M264" s="2"/>
      <c r="N264" s="2"/>
    </row>
    <row r="265" spans="13:14" ht="12.75">
      <c r="M265" s="2"/>
      <c r="N265" s="2"/>
    </row>
    <row r="266" spans="13:14" ht="12.75">
      <c r="M266" s="2"/>
      <c r="N266" s="2"/>
    </row>
    <row r="267" spans="13:14" ht="12.75">
      <c r="M267" s="2"/>
      <c r="N267" s="2"/>
    </row>
    <row r="268" spans="13:14" ht="12.75">
      <c r="M268" s="2"/>
      <c r="N268" s="2"/>
    </row>
    <row r="269" spans="13:14" ht="12.75">
      <c r="M269" s="2"/>
      <c r="N269" s="2"/>
    </row>
    <row r="270" spans="13:14" ht="12.75">
      <c r="M270" s="2"/>
      <c r="N270" s="2"/>
    </row>
    <row r="271" spans="13:14" ht="12.75">
      <c r="M271" s="2"/>
      <c r="N271" s="2"/>
    </row>
    <row r="272" spans="13:14" ht="12.75">
      <c r="M272" s="2"/>
      <c r="N272" s="2"/>
    </row>
    <row r="273" spans="13:14" ht="12.75">
      <c r="M273" s="2"/>
      <c r="N273" s="2"/>
    </row>
    <row r="274" spans="13:14" ht="12.75">
      <c r="M274" s="2"/>
      <c r="N274" s="2"/>
    </row>
    <row r="275" spans="13:14" ht="12.75">
      <c r="M275" s="2"/>
      <c r="N275" s="2"/>
    </row>
    <row r="276" spans="13:14" ht="12.75">
      <c r="M276" s="2"/>
      <c r="N276" s="2"/>
    </row>
    <row r="277" spans="13:14" ht="12.75">
      <c r="M277" s="2"/>
      <c r="N277" s="2"/>
    </row>
    <row r="278" spans="13:14" ht="12.75">
      <c r="M278" s="2"/>
      <c r="N278" s="2"/>
    </row>
    <row r="279" spans="13:14" ht="12.75">
      <c r="M279" s="2"/>
      <c r="N279" s="2"/>
    </row>
    <row r="280" spans="13:14" ht="12.75">
      <c r="M280" s="2"/>
      <c r="N280" s="2"/>
    </row>
    <row r="281" spans="13:14" ht="12.75">
      <c r="M281" s="2"/>
      <c r="N281" s="2"/>
    </row>
    <row r="282" spans="13:14" ht="12.75">
      <c r="M282" s="2"/>
      <c r="N282" s="2"/>
    </row>
    <row r="283" spans="13:14" ht="12.75">
      <c r="M283" s="2"/>
      <c r="N283" s="2"/>
    </row>
    <row r="284" spans="13:14" ht="12.75">
      <c r="M284" s="2"/>
      <c r="N284" s="2"/>
    </row>
    <row r="285" spans="13:14" ht="12.75">
      <c r="M285" s="2"/>
      <c r="N285" s="2"/>
    </row>
    <row r="286" spans="13:14" ht="12.75">
      <c r="M286" s="2"/>
      <c r="N286" s="2"/>
    </row>
    <row r="287" spans="13:14" ht="12.75">
      <c r="M287" s="2"/>
      <c r="N287" s="2"/>
    </row>
    <row r="288" spans="13:14" ht="12.75">
      <c r="M288" s="2"/>
      <c r="N288" s="2"/>
    </row>
    <row r="289" spans="13:14" ht="12.75">
      <c r="M289" s="2"/>
      <c r="N289" s="2"/>
    </row>
    <row r="290" spans="13:14" ht="12.75">
      <c r="M290" s="2"/>
      <c r="N290" s="2"/>
    </row>
    <row r="291" spans="13:14" ht="12.75">
      <c r="M291" s="2"/>
      <c r="N291" s="2"/>
    </row>
    <row r="292" spans="13:14" ht="12.75">
      <c r="M292" s="2"/>
      <c r="N292" s="2"/>
    </row>
    <row r="293" spans="13:14" ht="12.75">
      <c r="M293" s="2"/>
      <c r="N293" s="2"/>
    </row>
    <row r="294" spans="13:14" ht="12.75">
      <c r="M294" s="2"/>
      <c r="N294" s="2"/>
    </row>
    <row r="295" spans="13:14" ht="12.75">
      <c r="M295" s="2"/>
      <c r="N295" s="2"/>
    </row>
    <row r="296" spans="13:14" ht="12.75">
      <c r="M296" s="2"/>
      <c r="N296" s="2"/>
    </row>
    <row r="297" spans="13:14" ht="12.75">
      <c r="M297" s="2"/>
      <c r="N297" s="2"/>
    </row>
    <row r="298" spans="13:14" ht="12.75">
      <c r="M298" s="2"/>
      <c r="N298" s="2"/>
    </row>
    <row r="299" spans="13:14" ht="12.75">
      <c r="M299" s="2"/>
      <c r="N299" s="2"/>
    </row>
    <row r="300" spans="13:14" ht="12.75">
      <c r="M300" s="2"/>
      <c r="N300" s="2"/>
    </row>
    <row r="301" spans="13:14" ht="12.75">
      <c r="M301" s="2"/>
      <c r="N301" s="2"/>
    </row>
    <row r="302" spans="13:14" ht="12.75">
      <c r="M302" s="2"/>
      <c r="N302" s="2"/>
    </row>
    <row r="303" spans="13:14" ht="12.75">
      <c r="M303" s="2"/>
      <c r="N303" s="2"/>
    </row>
    <row r="304" spans="13:14" ht="12.75">
      <c r="M304" s="2"/>
      <c r="N304" s="2"/>
    </row>
    <row r="305" spans="13:14" ht="12.75">
      <c r="M305" s="2"/>
      <c r="N305" s="2"/>
    </row>
    <row r="306" spans="13:14" ht="12.75">
      <c r="M306" s="2"/>
      <c r="N306" s="2"/>
    </row>
    <row r="307" spans="13:14" ht="12.75">
      <c r="M307" s="2"/>
      <c r="N307" s="2"/>
    </row>
    <row r="308" spans="13:14" ht="12.75">
      <c r="M308" s="2"/>
      <c r="N308" s="2"/>
    </row>
    <row r="309" spans="13:14" ht="12.75">
      <c r="M309" s="2"/>
      <c r="N309" s="2"/>
    </row>
    <row r="310" spans="13:14" ht="12.75">
      <c r="M310" s="2"/>
      <c r="N310" s="2"/>
    </row>
    <row r="311" spans="13:14" ht="12.75">
      <c r="M311" s="2"/>
      <c r="N311" s="2"/>
    </row>
    <row r="312" spans="13:14" ht="12.75">
      <c r="M312" s="2"/>
      <c r="N312" s="2"/>
    </row>
    <row r="313" spans="13:14" ht="12.75">
      <c r="M313" s="2"/>
      <c r="N313" s="2"/>
    </row>
    <row r="314" spans="13:14" ht="12.75">
      <c r="M314" s="2"/>
      <c r="N314" s="2"/>
    </row>
    <row r="315" spans="13:14" ht="12.75">
      <c r="M315" s="2"/>
      <c r="N315" s="2"/>
    </row>
    <row r="316" spans="13:14" ht="12.75">
      <c r="M316" s="2"/>
      <c r="N316" s="2"/>
    </row>
    <row r="317" spans="13:14" ht="12.75">
      <c r="M317" s="2"/>
      <c r="N317" s="2"/>
    </row>
    <row r="318" spans="13:14" ht="12.75">
      <c r="M318" s="2"/>
      <c r="N318" s="2"/>
    </row>
    <row r="319" spans="13:14" ht="12.75">
      <c r="M319" s="2"/>
      <c r="N319" s="2"/>
    </row>
    <row r="320" spans="13:14" ht="12.75">
      <c r="M320" s="2"/>
      <c r="N320" s="2"/>
    </row>
    <row r="321" spans="13:14" ht="12.75">
      <c r="M321" s="2"/>
      <c r="N321" s="2"/>
    </row>
    <row r="322" spans="13:14" ht="12.75">
      <c r="M322" s="2"/>
      <c r="N322" s="2"/>
    </row>
    <row r="323" spans="13:14" ht="12.75">
      <c r="M323" s="2"/>
      <c r="N323" s="2"/>
    </row>
    <row r="324" spans="13:14" ht="12.75">
      <c r="M324" s="2"/>
      <c r="N324" s="2"/>
    </row>
    <row r="325" spans="13:14" ht="12.75">
      <c r="M325" s="2"/>
      <c r="N325" s="2"/>
    </row>
    <row r="326" spans="13:14" ht="12.75">
      <c r="M326" s="2"/>
      <c r="N326" s="2"/>
    </row>
    <row r="327" spans="13:14" ht="12.75">
      <c r="M327" s="2"/>
      <c r="N327" s="2"/>
    </row>
    <row r="328" spans="13:14" ht="12.75">
      <c r="M328" s="2"/>
      <c r="N328" s="2"/>
    </row>
    <row r="329" spans="13:14" ht="12.75">
      <c r="M329" s="2"/>
      <c r="N329" s="2"/>
    </row>
    <row r="330" spans="13:14" ht="12.75">
      <c r="M330" s="2"/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keywords/>
  <dc:description/>
  <cp:lastModifiedBy>Administrator</cp:lastModifiedBy>
  <cp:lastPrinted>2010-03-15T14:07:00Z</cp:lastPrinted>
  <dcterms:created xsi:type="dcterms:W3CDTF">1997-02-13T11:34:03Z</dcterms:created>
  <dcterms:modified xsi:type="dcterms:W3CDTF">2010-03-15T18:50:07Z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